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資材管理表" sheetId="1" r:id="rId4"/>
  </sheets>
  <definedNames/>
  <calcPr/>
  <extLst>
    <ext uri="GoogleSheetsCustomDataVersion2">
      <go:sheetsCustomData xmlns:go="http://customooxmlschemas.google.com/" r:id="rId5" roundtripDataChecksum="izR4J0yER9Ac3sxK0NhhN20HoH68MtoVRE3gUFckTAI="/>
    </ext>
  </extLst>
</workbook>
</file>

<file path=xl/sharedStrings.xml><?xml version="1.0" encoding="utf-8"?>
<sst xmlns="http://schemas.openxmlformats.org/spreadsheetml/2006/main" count="42" uniqueCount="35">
  <si>
    <t>資材管理表（アラート機能）</t>
  </si>
  <si>
    <t>管理番号</t>
  </si>
  <si>
    <t>品名</t>
  </si>
  <si>
    <t>規格・仕様</t>
  </si>
  <si>
    <t>単位</t>
  </si>
  <si>
    <t>現在庫数</t>
  </si>
  <si>
    <t>発注点</t>
  </si>
  <si>
    <t>リードタイム（日）</t>
  </si>
  <si>
    <t>単価</t>
  </si>
  <si>
    <t>発注先</t>
  </si>
  <si>
    <t>発注状況</t>
  </si>
  <si>
    <t>備考</t>
  </si>
  <si>
    <t>A-001</t>
  </si>
  <si>
    <r>
      <rPr>
        <rFont val="Arial"/>
        <color theme="1"/>
        <sz val="10.0"/>
      </rPr>
      <t>ボルト</t>
    </r>
    <r>
      <rPr>
        <rFont val="Arial"/>
        <color theme="1"/>
        <sz val="10.0"/>
      </rPr>
      <t>M8×20</t>
    </r>
  </si>
  <si>
    <t>φ8mm×20mm</t>
  </si>
  <si>
    <t>個</t>
  </si>
  <si>
    <t>○○金属</t>
  </si>
  <si>
    <t>-</t>
  </si>
  <si>
    <t>A-002</t>
  </si>
  <si>
    <r>
      <rPr>
        <rFont val="Arial"/>
        <color theme="1"/>
        <sz val="10.0"/>
      </rPr>
      <t>ナット</t>
    </r>
    <r>
      <rPr>
        <rFont val="Arial"/>
        <color theme="1"/>
        <sz val="10.0"/>
      </rPr>
      <t>M8</t>
    </r>
  </si>
  <si>
    <t>φ8mm</t>
  </si>
  <si>
    <t>B-001</t>
  </si>
  <si>
    <r>
      <rPr>
        <rFont val="Arial"/>
        <color theme="1"/>
        <sz val="10.0"/>
      </rPr>
      <t>コピー用紙</t>
    </r>
    <r>
      <rPr>
        <rFont val="Arial"/>
        <color theme="1"/>
        <sz val="10.0"/>
      </rPr>
      <t>A4</t>
    </r>
  </si>
  <si>
    <r>
      <rPr>
        <rFont val="Arial"/>
        <color theme="1"/>
        <sz val="10.0"/>
      </rPr>
      <t>500</t>
    </r>
    <r>
      <rPr>
        <rFont val="Arial"/>
        <color theme="1"/>
        <sz val="10.0"/>
      </rPr>
      <t>枚入り</t>
    </r>
  </si>
  <si>
    <t>箱</t>
  </si>
  <si>
    <t>△△文具</t>
  </si>
  <si>
    <t>B-002</t>
  </si>
  <si>
    <t>ボールペン黒</t>
  </si>
  <si>
    <t>0.7mm</t>
  </si>
  <si>
    <t>本</t>
  </si>
  <si>
    <t>C-001</t>
  </si>
  <si>
    <t>潤滑油</t>
  </si>
  <si>
    <r>
      <rPr>
        <rFont val="Arial"/>
        <color theme="1"/>
        <sz val="10.0"/>
      </rPr>
      <t>1L</t>
    </r>
    <r>
      <rPr>
        <rFont val="Arial"/>
        <color theme="1"/>
        <sz val="10.0"/>
      </rPr>
      <t>缶</t>
    </r>
  </si>
  <si>
    <t>缶</t>
  </si>
  <si>
    <t>□□化学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</si>
</sst>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¥#,##0"/>
  </numFmts>
  <fonts count="4">
    <font>
      <sz val="11.0"/>
      <color theme="1"/>
      <name val="Calibri"/>
      <scheme val="minor"/>
    </font>
    <font>
      <b/>
      <sz val="18.0"/>
      <color theme="1"/>
      <name val="Arial"/>
    </font>
    <font>
      <b/>
      <sz val="10.0"/>
      <color rgb="FFFFFFFF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4472C4"/>
        <bgColor rgb="FF4472C4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1" fillId="2" fontId="2" numFmtId="0" xfId="0" applyAlignment="1" applyBorder="1" applyFill="1" applyFont="1">
      <alignment horizontal="left" shrinkToFit="0" vertical="center" wrapText="1"/>
    </xf>
    <xf borderId="1" fillId="2" fontId="2" numFmtId="0" xfId="0" applyAlignment="1" applyBorder="1" applyFont="1">
      <alignment horizontal="left" readingOrder="0" shrinkToFit="0" vertical="center" wrapText="1"/>
    </xf>
    <xf borderId="1" fillId="0" fontId="3" numFmtId="0" xfId="0" applyAlignment="1" applyBorder="1" applyFont="1">
      <alignment horizontal="left" shrinkToFit="0" vertical="center" wrapText="0"/>
    </xf>
    <xf borderId="1" fillId="0" fontId="3" numFmtId="0" xfId="0" applyAlignment="1" applyBorder="1" applyFont="1">
      <alignment horizontal="right" readingOrder="0" shrinkToFit="0" vertical="center" wrapText="0"/>
    </xf>
    <xf borderId="1" fillId="0" fontId="3" numFmtId="0" xfId="0" applyAlignment="1" applyBorder="1" applyFont="1">
      <alignment horizontal="right" shrinkToFit="0" vertical="center" wrapText="0"/>
    </xf>
    <xf borderId="1" fillId="0" fontId="3" numFmtId="164" xfId="0" applyAlignment="1" applyBorder="1" applyFont="1" applyNumberFormat="1">
      <alignment horizontal="right" shrinkToFit="0" vertical="center" wrapText="0"/>
    </xf>
    <xf borderId="1" fillId="0" fontId="3" numFmtId="0" xfId="0" applyAlignment="1" applyBorder="1" applyFont="1">
      <alignment horizontal="left" readingOrder="0" shrinkToFit="0" vertical="center" wrapText="0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right" vertical="center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666666"/>
          <bgColor rgb="FF66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FFE066"/>
          <bgColor rgb="FFFFE066"/>
        </patternFill>
      </fill>
      <border/>
    </dxf>
  </dxfs>
  <tableStyles count="1">
    <tableStyle count="3" pivot="0" name="資材管理表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K30" displayName="Table_1" name="Table_1" id="1">
  <tableColumns count="11">
    <tableColumn name="管理番号" id="1"/>
    <tableColumn name="品名" id="2"/>
    <tableColumn name="規格・仕様" id="3"/>
    <tableColumn name="単位" id="4"/>
    <tableColumn name="現在庫数" id="5"/>
    <tableColumn name="発注点" id="6"/>
    <tableColumn name="リードタイム（日）" id="7"/>
    <tableColumn name="単価" id="8"/>
    <tableColumn name="発注先" id="9"/>
    <tableColumn name="発注状況" id="10"/>
    <tableColumn name="備考" id="11"/>
  </tableColumns>
  <tableStyleInfo name="資材管理表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43"/>
    <col customWidth="1" min="2" max="3" width="28.71"/>
    <col customWidth="1" min="4" max="8" width="14.43"/>
    <col customWidth="1" min="9" max="9" width="28.71"/>
    <col customWidth="1" min="10" max="10" width="14.43"/>
    <col customWidth="1" min="11" max="11" width="28.71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>
      <c r="A3" s="4" t="s">
        <v>12</v>
      </c>
      <c r="B3" s="4" t="s">
        <v>13</v>
      </c>
      <c r="C3" s="4" t="s">
        <v>14</v>
      </c>
      <c r="D3" s="4" t="s">
        <v>15</v>
      </c>
      <c r="E3" s="5">
        <v>120.0</v>
      </c>
      <c r="F3" s="6">
        <v>100.0</v>
      </c>
      <c r="G3" s="6">
        <v>3.0</v>
      </c>
      <c r="H3" s="7">
        <v>15.0</v>
      </c>
      <c r="I3" s="4" t="s">
        <v>16</v>
      </c>
      <c r="J3" s="4" t="str">
        <f t="shared" ref="J3:J7" si="1">IF(E3&lt;=F3,"要発注",IF(E3&lt;=F3*1.2,"注意",""))</f>
        <v>注意</v>
      </c>
      <c r="K3" s="8" t="s">
        <v>17</v>
      </c>
    </row>
    <row r="4">
      <c r="A4" s="4" t="s">
        <v>18</v>
      </c>
      <c r="B4" s="4" t="s">
        <v>19</v>
      </c>
      <c r="C4" s="4" t="s">
        <v>20</v>
      </c>
      <c r="D4" s="4" t="s">
        <v>15</v>
      </c>
      <c r="E4" s="6">
        <v>200.0</v>
      </c>
      <c r="F4" s="6">
        <v>80.0</v>
      </c>
      <c r="G4" s="6">
        <v>3.0</v>
      </c>
      <c r="H4" s="7">
        <v>8.0</v>
      </c>
      <c r="I4" s="4" t="s">
        <v>16</v>
      </c>
      <c r="J4" s="4" t="str">
        <f t="shared" si="1"/>
        <v/>
      </c>
      <c r="K4" s="8" t="s">
        <v>17</v>
      </c>
    </row>
    <row r="5">
      <c r="A5" s="4" t="s">
        <v>21</v>
      </c>
      <c r="B5" s="4" t="s">
        <v>22</v>
      </c>
      <c r="C5" s="4" t="s">
        <v>23</v>
      </c>
      <c r="D5" s="4" t="s">
        <v>24</v>
      </c>
      <c r="E5" s="5">
        <v>10.0</v>
      </c>
      <c r="F5" s="6">
        <v>10.0</v>
      </c>
      <c r="G5" s="6">
        <v>2.0</v>
      </c>
      <c r="H5" s="7">
        <v>2500.0</v>
      </c>
      <c r="I5" s="4" t="s">
        <v>25</v>
      </c>
      <c r="J5" s="4" t="str">
        <f t="shared" si="1"/>
        <v>要発注</v>
      </c>
      <c r="K5" s="8" t="s">
        <v>17</v>
      </c>
    </row>
    <row r="6">
      <c r="A6" s="4" t="s">
        <v>26</v>
      </c>
      <c r="B6" s="4" t="s">
        <v>27</v>
      </c>
      <c r="C6" s="4" t="s">
        <v>28</v>
      </c>
      <c r="D6" s="4" t="s">
        <v>29</v>
      </c>
      <c r="E6" s="5">
        <v>36.0</v>
      </c>
      <c r="F6" s="6">
        <v>30.0</v>
      </c>
      <c r="G6" s="6">
        <v>2.0</v>
      </c>
      <c r="H6" s="7">
        <v>100.0</v>
      </c>
      <c r="I6" s="4" t="s">
        <v>25</v>
      </c>
      <c r="J6" s="4" t="str">
        <f t="shared" si="1"/>
        <v>注意</v>
      </c>
      <c r="K6" s="8" t="s">
        <v>17</v>
      </c>
    </row>
    <row r="7">
      <c r="A7" s="4" t="s">
        <v>30</v>
      </c>
      <c r="B7" s="4" t="s">
        <v>31</v>
      </c>
      <c r="C7" s="4" t="s">
        <v>32</v>
      </c>
      <c r="D7" s="4" t="s">
        <v>33</v>
      </c>
      <c r="E7" s="5">
        <v>6.0</v>
      </c>
      <c r="F7" s="6">
        <v>5.0</v>
      </c>
      <c r="G7" s="6">
        <v>5.0</v>
      </c>
      <c r="H7" s="7">
        <v>1800.0</v>
      </c>
      <c r="I7" s="4" t="s">
        <v>34</v>
      </c>
      <c r="J7" s="4" t="str">
        <f t="shared" si="1"/>
        <v>注意</v>
      </c>
      <c r="K7" s="8" t="s">
        <v>17</v>
      </c>
    </row>
    <row r="8">
      <c r="A8" s="4"/>
      <c r="B8" s="4"/>
      <c r="C8" s="4"/>
      <c r="D8" s="4"/>
      <c r="E8" s="5">
        <v>100.0</v>
      </c>
      <c r="F8" s="5">
        <v>0.0</v>
      </c>
      <c r="G8" s="6"/>
      <c r="H8" s="7"/>
      <c r="I8" s="4"/>
      <c r="J8" s="4" t="str">
        <f t="shared" ref="J8:J27" si="2">IF(E8="","",IF(E8&lt;=F8,"要発注",IF(E8&lt;=F8*1.2,"注意","")))</f>
        <v/>
      </c>
      <c r="K8" s="4"/>
    </row>
    <row r="9">
      <c r="A9" s="4"/>
      <c r="B9" s="4"/>
      <c r="C9" s="4"/>
      <c r="D9" s="4"/>
      <c r="E9" s="5">
        <v>100.0</v>
      </c>
      <c r="F9" s="5">
        <v>0.0</v>
      </c>
      <c r="G9" s="6"/>
      <c r="H9" s="7"/>
      <c r="I9" s="4"/>
      <c r="J9" s="4" t="str">
        <f t="shared" si="2"/>
        <v/>
      </c>
      <c r="K9" s="4"/>
    </row>
    <row r="10">
      <c r="A10" s="4"/>
      <c r="B10" s="4"/>
      <c r="C10" s="4"/>
      <c r="D10" s="4"/>
      <c r="E10" s="5">
        <v>100.0</v>
      </c>
      <c r="F10" s="5">
        <v>0.0</v>
      </c>
      <c r="G10" s="6"/>
      <c r="H10" s="7"/>
      <c r="I10" s="4"/>
      <c r="J10" s="4" t="str">
        <f t="shared" si="2"/>
        <v/>
      </c>
      <c r="K10" s="4"/>
    </row>
    <row r="11">
      <c r="A11" s="4"/>
      <c r="B11" s="4"/>
      <c r="C11" s="4"/>
      <c r="D11" s="4"/>
      <c r="E11" s="5">
        <v>100.0</v>
      </c>
      <c r="F11" s="5">
        <v>0.0</v>
      </c>
      <c r="G11" s="6"/>
      <c r="H11" s="7"/>
      <c r="I11" s="4"/>
      <c r="J11" s="4" t="str">
        <f t="shared" si="2"/>
        <v/>
      </c>
      <c r="K11" s="4"/>
    </row>
    <row r="12">
      <c r="A12" s="4"/>
      <c r="B12" s="4"/>
      <c r="C12" s="4"/>
      <c r="D12" s="4"/>
      <c r="E12" s="5">
        <v>100.0</v>
      </c>
      <c r="F12" s="5">
        <v>0.0</v>
      </c>
      <c r="G12" s="6"/>
      <c r="H12" s="7"/>
      <c r="I12" s="4"/>
      <c r="J12" s="4" t="str">
        <f t="shared" si="2"/>
        <v/>
      </c>
      <c r="K12" s="4"/>
    </row>
    <row r="13">
      <c r="A13" s="4"/>
      <c r="B13" s="4"/>
      <c r="C13" s="4"/>
      <c r="D13" s="4"/>
      <c r="E13" s="5">
        <v>100.0</v>
      </c>
      <c r="F13" s="5">
        <v>0.0</v>
      </c>
      <c r="G13" s="6"/>
      <c r="H13" s="7"/>
      <c r="I13" s="4"/>
      <c r="J13" s="4" t="str">
        <f t="shared" si="2"/>
        <v/>
      </c>
      <c r="K13" s="4"/>
    </row>
    <row r="14">
      <c r="A14" s="4"/>
      <c r="B14" s="4"/>
      <c r="C14" s="4"/>
      <c r="D14" s="4"/>
      <c r="E14" s="5">
        <v>100.0</v>
      </c>
      <c r="F14" s="5">
        <v>0.0</v>
      </c>
      <c r="G14" s="6"/>
      <c r="H14" s="7"/>
      <c r="I14" s="4"/>
      <c r="J14" s="4" t="str">
        <f t="shared" si="2"/>
        <v/>
      </c>
      <c r="K14" s="4"/>
    </row>
    <row r="15">
      <c r="A15" s="4"/>
      <c r="B15" s="4"/>
      <c r="C15" s="4"/>
      <c r="D15" s="4"/>
      <c r="E15" s="5">
        <v>100.0</v>
      </c>
      <c r="F15" s="5">
        <v>0.0</v>
      </c>
      <c r="G15" s="6"/>
      <c r="H15" s="7"/>
      <c r="I15" s="4"/>
      <c r="J15" s="4" t="str">
        <f t="shared" si="2"/>
        <v/>
      </c>
      <c r="K15" s="4"/>
    </row>
    <row r="16">
      <c r="A16" s="4"/>
      <c r="B16" s="4"/>
      <c r="C16" s="4"/>
      <c r="D16" s="4"/>
      <c r="E16" s="5">
        <v>100.0</v>
      </c>
      <c r="F16" s="5">
        <v>0.0</v>
      </c>
      <c r="G16" s="6"/>
      <c r="H16" s="7"/>
      <c r="I16" s="4"/>
      <c r="J16" s="4" t="str">
        <f t="shared" si="2"/>
        <v/>
      </c>
      <c r="K16" s="4"/>
    </row>
    <row r="17">
      <c r="A17" s="4"/>
      <c r="B17" s="4"/>
      <c r="C17" s="4"/>
      <c r="D17" s="4"/>
      <c r="E17" s="5">
        <v>100.0</v>
      </c>
      <c r="F17" s="5">
        <v>0.0</v>
      </c>
      <c r="G17" s="6"/>
      <c r="H17" s="7"/>
      <c r="I17" s="4"/>
      <c r="J17" s="4" t="str">
        <f t="shared" si="2"/>
        <v/>
      </c>
      <c r="K17" s="4"/>
    </row>
    <row r="18">
      <c r="A18" s="4"/>
      <c r="B18" s="4"/>
      <c r="C18" s="4"/>
      <c r="D18" s="4"/>
      <c r="E18" s="5">
        <v>100.0</v>
      </c>
      <c r="F18" s="5">
        <v>0.0</v>
      </c>
      <c r="G18" s="6"/>
      <c r="H18" s="7"/>
      <c r="I18" s="4"/>
      <c r="J18" s="4" t="str">
        <f t="shared" si="2"/>
        <v/>
      </c>
      <c r="K18" s="4"/>
    </row>
    <row r="19" ht="15.75" customHeight="1">
      <c r="A19" s="4"/>
      <c r="B19" s="4"/>
      <c r="C19" s="4"/>
      <c r="D19" s="4"/>
      <c r="E19" s="5">
        <v>100.0</v>
      </c>
      <c r="F19" s="5">
        <v>0.0</v>
      </c>
      <c r="G19" s="6"/>
      <c r="H19" s="7"/>
      <c r="I19" s="4"/>
      <c r="J19" s="4" t="str">
        <f t="shared" si="2"/>
        <v/>
      </c>
      <c r="K19" s="4"/>
    </row>
    <row r="20" ht="15.75" customHeight="1">
      <c r="A20" s="4"/>
      <c r="B20" s="4"/>
      <c r="C20" s="4"/>
      <c r="D20" s="4"/>
      <c r="E20" s="5">
        <v>100.0</v>
      </c>
      <c r="F20" s="5">
        <v>0.0</v>
      </c>
      <c r="G20" s="6"/>
      <c r="H20" s="7"/>
      <c r="I20" s="4"/>
      <c r="J20" s="4" t="str">
        <f t="shared" si="2"/>
        <v/>
      </c>
      <c r="K20" s="4"/>
    </row>
    <row r="21" ht="15.75" customHeight="1">
      <c r="A21" s="4"/>
      <c r="B21" s="4"/>
      <c r="C21" s="4"/>
      <c r="D21" s="4"/>
      <c r="E21" s="5">
        <v>100.0</v>
      </c>
      <c r="F21" s="5">
        <v>0.0</v>
      </c>
      <c r="G21" s="6"/>
      <c r="H21" s="7"/>
      <c r="I21" s="4"/>
      <c r="J21" s="4" t="str">
        <f t="shared" si="2"/>
        <v/>
      </c>
      <c r="K21" s="4"/>
    </row>
    <row r="22" ht="15.75" customHeight="1">
      <c r="A22" s="4"/>
      <c r="B22" s="4"/>
      <c r="C22" s="4"/>
      <c r="D22" s="4"/>
      <c r="E22" s="5">
        <v>100.0</v>
      </c>
      <c r="F22" s="5">
        <v>0.0</v>
      </c>
      <c r="G22" s="6"/>
      <c r="H22" s="7"/>
      <c r="I22" s="4"/>
      <c r="J22" s="4" t="str">
        <f t="shared" si="2"/>
        <v/>
      </c>
      <c r="K22" s="4"/>
    </row>
    <row r="23" ht="15.75" customHeight="1">
      <c r="A23" s="4"/>
      <c r="B23" s="4"/>
      <c r="C23" s="4"/>
      <c r="D23" s="4"/>
      <c r="E23" s="5">
        <v>100.0</v>
      </c>
      <c r="F23" s="5">
        <v>0.0</v>
      </c>
      <c r="G23" s="6"/>
      <c r="H23" s="7"/>
      <c r="I23" s="4"/>
      <c r="J23" s="4" t="str">
        <f t="shared" si="2"/>
        <v/>
      </c>
      <c r="K23" s="4"/>
    </row>
    <row r="24" ht="15.75" customHeight="1">
      <c r="A24" s="4"/>
      <c r="B24" s="4"/>
      <c r="C24" s="4"/>
      <c r="D24" s="4"/>
      <c r="E24" s="5">
        <v>100.0</v>
      </c>
      <c r="F24" s="5">
        <v>0.0</v>
      </c>
      <c r="G24" s="6"/>
      <c r="H24" s="7"/>
      <c r="I24" s="4"/>
      <c r="J24" s="4" t="str">
        <f t="shared" si="2"/>
        <v/>
      </c>
      <c r="K24" s="4"/>
    </row>
    <row r="25" ht="15.75" customHeight="1">
      <c r="A25" s="4"/>
      <c r="B25" s="4"/>
      <c r="C25" s="4"/>
      <c r="D25" s="4"/>
      <c r="E25" s="5">
        <v>100.0</v>
      </c>
      <c r="F25" s="5">
        <v>0.0</v>
      </c>
      <c r="G25" s="6"/>
      <c r="H25" s="7"/>
      <c r="I25" s="4"/>
      <c r="J25" s="4" t="str">
        <f t="shared" si="2"/>
        <v/>
      </c>
      <c r="K25" s="4"/>
    </row>
    <row r="26" ht="15.75" customHeight="1">
      <c r="A26" s="4"/>
      <c r="B26" s="4"/>
      <c r="C26" s="4"/>
      <c r="D26" s="4"/>
      <c r="E26" s="5">
        <v>100.0</v>
      </c>
      <c r="F26" s="5">
        <v>0.0</v>
      </c>
      <c r="G26" s="6"/>
      <c r="H26" s="7"/>
      <c r="I26" s="4"/>
      <c r="J26" s="4" t="str">
        <f t="shared" si="2"/>
        <v/>
      </c>
      <c r="K26" s="4"/>
    </row>
    <row r="27" ht="15.75" customHeight="1">
      <c r="A27" s="4"/>
      <c r="B27" s="4"/>
      <c r="C27" s="4"/>
      <c r="D27" s="4"/>
      <c r="E27" s="5">
        <v>100.0</v>
      </c>
      <c r="F27" s="5">
        <v>0.0</v>
      </c>
      <c r="G27" s="6"/>
      <c r="H27" s="7"/>
      <c r="I27" s="4"/>
      <c r="J27" s="4" t="str">
        <f t="shared" si="2"/>
        <v/>
      </c>
      <c r="K27" s="4"/>
    </row>
    <row r="28" ht="15.75" customHeight="1">
      <c r="A28" s="9"/>
      <c r="B28" s="9"/>
      <c r="C28" s="9"/>
      <c r="D28" s="9"/>
      <c r="E28" s="5">
        <v>100.0</v>
      </c>
      <c r="F28" s="5">
        <v>0.0</v>
      </c>
      <c r="G28" s="10"/>
      <c r="H28" s="10"/>
      <c r="I28" s="9"/>
      <c r="J28" s="9"/>
      <c r="K28" s="9"/>
    </row>
    <row r="29" ht="15.75" customHeight="1">
      <c r="A29" s="9"/>
      <c r="B29" s="9"/>
      <c r="C29" s="9"/>
      <c r="D29" s="9"/>
      <c r="E29" s="5">
        <v>100.0</v>
      </c>
      <c r="F29" s="5">
        <v>0.0</v>
      </c>
      <c r="G29" s="10"/>
      <c r="H29" s="10"/>
      <c r="I29" s="9"/>
      <c r="J29" s="9"/>
      <c r="K29" s="9"/>
    </row>
    <row r="30" ht="15.75" customHeight="1">
      <c r="A30" s="9"/>
      <c r="B30" s="9"/>
      <c r="C30" s="9"/>
      <c r="D30" s="9"/>
      <c r="E30" s="5">
        <v>100.0</v>
      </c>
      <c r="F30" s="5">
        <v>0.0</v>
      </c>
      <c r="G30" s="10"/>
      <c r="H30" s="10"/>
      <c r="I30" s="9"/>
      <c r="J30" s="9"/>
      <c r="K30" s="9"/>
    </row>
  </sheetData>
  <mergeCells count="1">
    <mergeCell ref="A1:K1"/>
  </mergeCells>
  <conditionalFormatting sqref="J3:J30">
    <cfRule type="expression" dxfId="4" priority="1">
      <formula>$J3="要発注"</formula>
    </cfRule>
  </conditionalFormatting>
  <conditionalFormatting sqref="J3:J30">
    <cfRule type="expression" dxfId="5" priority="2">
      <formula>$J3="注意"</formula>
    </cfRule>
  </conditionalFormatting>
  <conditionalFormatting sqref="E3:E30">
    <cfRule type="expression" dxfId="4" priority="3">
      <formula>$E3&lt;=$F3</formula>
    </cfRule>
  </conditionalFormatting>
  <conditionalFormatting sqref="E3:E30">
    <cfRule type="expression" dxfId="6" priority="4">
      <formula>AND($E3&gt;$F3,$E3&lt;=$F3*1.2)</formula>
    </cfRule>
  </conditionalFormatting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2026-01-22T02:09:11Z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