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ンプル" sheetId="1" r:id="rId4"/>
    <sheet state="visible" name="複数税率" sheetId="2" r:id="rId5"/>
    <sheet state="visible" name="建設・建築・リフォーム" sheetId="3" r:id="rId6"/>
    <sheet state="visible" name="デザイン" sheetId="4" r:id="rId7"/>
  </sheets>
  <definedNames/>
  <calcPr/>
</workbook>
</file>

<file path=xl/sharedStrings.xml><?xml version="1.0" encoding="utf-8"?>
<sst xmlns="http://schemas.openxmlformats.org/spreadsheetml/2006/main" count="192" uniqueCount="55">
  <si>
    <t>請 求 書</t>
  </si>
  <si>
    <t>株式会社</t>
  </si>
  <si>
    <t>御中</t>
  </si>
  <si>
    <t>発行日</t>
  </si>
  <si>
    <t>請求番号</t>
  </si>
  <si>
    <t>〒104-0061</t>
  </si>
  <si>
    <t>株式会社〇〇</t>
  </si>
  <si>
    <t>東京都中央区銀座7丁目16−12</t>
  </si>
  <si>
    <t>〒123-4567</t>
  </si>
  <si>
    <t>G-7ビルディング 8F</t>
  </si>
  <si>
    <t>東京都千代田区〇〇1-2-3</t>
  </si>
  <si>
    <t>〇〇ビル 12階</t>
  </si>
  <si>
    <t>下記のとおり、ご請求申し上げます。</t>
  </si>
  <si>
    <t>電話</t>
  </si>
  <si>
    <t>03-1234-5678</t>
  </si>
  <si>
    <t>請求金額（税込）</t>
  </si>
  <si>
    <t>メール</t>
  </si>
  <si>
    <t>xxx@xxx.co.jp</t>
  </si>
  <si>
    <t>登録番号</t>
  </si>
  <si>
    <t>T123456789012</t>
  </si>
  <si>
    <t>㊞</t>
  </si>
  <si>
    <t>振込先</t>
  </si>
  <si>
    <t xml:space="preserve">〇〇銀行 </t>
  </si>
  <si>
    <t>支店名</t>
  </si>
  <si>
    <t>△△支店</t>
  </si>
  <si>
    <t>科目</t>
  </si>
  <si>
    <t>普通</t>
  </si>
  <si>
    <t>口座番号</t>
  </si>
  <si>
    <t>口座名義</t>
  </si>
  <si>
    <t>ｶ) ●●●●</t>
  </si>
  <si>
    <t>振込手数料は貴社のご負担にてお願いいたします。</t>
  </si>
  <si>
    <t>日付</t>
  </si>
  <si>
    <t>内容</t>
  </si>
  <si>
    <t>数量</t>
  </si>
  <si>
    <t>単位</t>
  </si>
  <si>
    <t>単価</t>
  </si>
  <si>
    <t>税抜金額</t>
  </si>
  <si>
    <t>AAA</t>
  </si>
  <si>
    <t>個</t>
  </si>
  <si>
    <t>BBB</t>
  </si>
  <si>
    <t>CCC</t>
  </si>
  <si>
    <t>小計</t>
  </si>
  <si>
    <t>消費税</t>
  </si>
  <si>
    <t>合計</t>
  </si>
  <si>
    <t>備考</t>
  </si>
  <si>
    <t>税率</t>
  </si>
  <si>
    <t>消費税10%</t>
  </si>
  <si>
    <t>消費税8%</t>
  </si>
  <si>
    <t>工事名</t>
  </si>
  <si>
    <t>工事場所</t>
  </si>
  <si>
    <t>工事期間</t>
  </si>
  <si>
    <t>担当者</t>
  </si>
  <si>
    <t>〇〇〇〇</t>
  </si>
  <si>
    <t>工事及び品目</t>
  </si>
  <si>
    <t>合計金額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</si>
</sst>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〒&quot;000\-0000"/>
    <numFmt numFmtId="165" formatCode="yyyy&quot;年&quot;m&quot;月&quot;d&quot;日&quot;"/>
    <numFmt numFmtId="166" formatCode="[$¥-411]#,##0"/>
    <numFmt numFmtId="167" formatCode="yyyy/m/d"/>
  </numFmts>
  <fonts count="19">
    <font>
      <sz val="10.0"/>
      <color rgb="FF000000"/>
      <name val="Arial"/>
      <scheme val="minor"/>
    </font>
    <font>
      <b/>
      <sz val="30.0"/>
      <color rgb="FFFFFFFF"/>
      <name val="Arial"/>
      <scheme val="minor"/>
    </font>
    <font/>
    <font>
      <sz val="16.0"/>
      <color theme="1"/>
      <name val="Arial"/>
      <scheme val="minor"/>
    </font>
    <font>
      <b/>
      <sz val="16.0"/>
      <color theme="1"/>
      <name val="Arial"/>
      <scheme val="minor"/>
    </font>
    <font>
      <sz val="11.0"/>
      <color theme="1"/>
      <name val="Arial"/>
      <scheme val="minor"/>
    </font>
    <font>
      <b/>
      <sz val="11.0"/>
      <color theme="1"/>
      <name val="Arial"/>
      <scheme val="minor"/>
    </font>
    <font>
      <b/>
      <sz val="20.0"/>
      <color theme="1"/>
      <name val="Arial"/>
      <scheme val="minor"/>
    </font>
    <font>
      <b/>
      <sz val="32.0"/>
      <color rgb="FFF3F3F3"/>
      <name val="Arial"/>
      <scheme val="minor"/>
    </font>
    <font>
      <sz val="8.0"/>
      <color theme="1"/>
      <name val="Arial"/>
      <scheme val="minor"/>
    </font>
    <font>
      <sz val="11.0"/>
      <color rgb="FFFFFFFF"/>
      <name val="Arial"/>
      <scheme val="minor"/>
    </font>
    <font>
      <b/>
      <sz val="30.0"/>
      <color theme="1"/>
      <name val="Arial"/>
      <scheme val="minor"/>
    </font>
    <font>
      <sz val="16.0"/>
      <color rgb="FFD9D9D9"/>
      <name val="Arial"/>
      <scheme val="minor"/>
    </font>
    <font>
      <sz val="20.0"/>
      <color rgb="FFF3F3F3"/>
      <name val="Arial"/>
      <scheme val="minor"/>
    </font>
    <font>
      <b/>
      <sz val="28.0"/>
      <color rgb="FF000000"/>
      <name val="Arial"/>
      <scheme val="minor"/>
    </font>
    <font>
      <sz val="11.0"/>
      <color rgb="FF0B5394"/>
      <name val="Arial"/>
      <scheme val="minor"/>
    </font>
    <font>
      <b/>
      <sz val="36.0"/>
      <color rgb="FF0B5394"/>
      <name val="Arial"/>
      <scheme val="minor"/>
    </font>
    <font>
      <b/>
      <sz val="11.0"/>
      <color rgb="FF0B5394"/>
      <name val="Arial"/>
      <scheme val="minor"/>
    </font>
    <font>
      <b/>
      <sz val="26.0"/>
      <color rgb="FF0B5394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0B5394"/>
        <bgColor rgb="FF0B5394"/>
      </patternFill>
    </fill>
  </fills>
  <borders count="25">
    <border/>
    <border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bottom style="thick">
        <color rgb="FF0B5394"/>
      </bottom>
    </border>
    <border>
      <bottom style="thin">
        <color rgb="FF0B5394"/>
      </bottom>
    </border>
    <border>
      <left style="thin">
        <color rgb="FF0B5394"/>
      </left>
      <top style="thin">
        <color rgb="FF0B5394"/>
      </top>
    </border>
    <border>
      <top style="thin">
        <color rgb="FF0B5394"/>
      </top>
    </border>
    <border>
      <right style="thin">
        <color rgb="FF0B5394"/>
      </right>
      <top style="thin">
        <color rgb="FF0B5394"/>
      </top>
    </border>
    <border>
      <left style="thin">
        <color rgb="FF0B5394"/>
      </left>
    </border>
    <border>
      <right style="thin">
        <color rgb="FF0B5394"/>
      </right>
    </border>
    <border>
      <left style="thin">
        <color rgb="FF0B5394"/>
      </left>
      <bottom style="thin">
        <color rgb="FF0B5394"/>
      </bottom>
    </border>
    <border>
      <right style="thin">
        <color rgb="FF0B5394"/>
      </right>
      <bottom style="thin">
        <color rgb="FF0B5394"/>
      </bottom>
    </border>
    <border>
      <top style="thin">
        <color rgb="FF0B5394"/>
      </top>
      <bottom style="thin">
        <color rgb="FF0B5394"/>
      </bottom>
    </border>
    <border>
      <top style="thin">
        <color rgb="FF0B5394"/>
      </top>
      <bottom style="medium">
        <color rgb="FF0B5394"/>
      </bottom>
    </border>
    <border>
      <left style="thin">
        <color rgb="FF0B5394"/>
      </left>
      <top style="thin">
        <color rgb="FF0B5394"/>
      </top>
      <bottom style="thin">
        <color rgb="FF0B5394"/>
      </bottom>
    </border>
    <border>
      <right style="thin">
        <color rgb="FF0B5394"/>
      </right>
      <top style="thin">
        <color rgb="FF0B5394"/>
      </top>
      <bottom style="thin">
        <color rgb="FF0B5394"/>
      </bottom>
    </border>
  </borders>
  <cellStyleXfs count="1">
    <xf borderId="0" fillId="0" fontId="0" numFmtId="0" applyAlignment="1" applyFont="1"/>
  </cellStyleXfs>
  <cellXfs count="1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1" fillId="0" fontId="2" numFmtId="0" xfId="0" applyBorder="1" applyFont="1"/>
    <xf borderId="0" fillId="0" fontId="3" numFmtId="164" xfId="0" applyAlignment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164" xfId="0" applyAlignment="1" applyFont="1" applyNumberFormat="1">
      <alignment horizontal="left" readingOrder="0" vertical="center"/>
    </xf>
    <xf borderId="0" fillId="0" fontId="4" numFmtId="0" xfId="0" applyAlignment="1" applyFont="1">
      <alignment horizontal="center" readingOrder="0" vertical="center"/>
    </xf>
    <xf borderId="0" fillId="3" fontId="5" numFmtId="0" xfId="0" applyAlignment="1" applyFill="1" applyFont="1">
      <alignment horizontal="left" readingOrder="0" vertical="center"/>
    </xf>
    <xf borderId="0" fillId="0" fontId="5" numFmtId="165" xfId="0" applyAlignment="1" applyFont="1" applyNumberFormat="1">
      <alignment horizontal="right" readingOrder="0" vertical="center"/>
    </xf>
    <xf borderId="2" fillId="0" fontId="2" numFmtId="0" xfId="0" applyBorder="1" applyFont="1"/>
    <xf borderId="0" fillId="0" fontId="5" numFmtId="0" xfId="0" applyAlignment="1" applyFont="1">
      <alignment horizontal="right" readingOrder="0" vertical="center"/>
    </xf>
    <xf borderId="0" fillId="0" fontId="5" numFmtId="0" xfId="0" applyAlignment="1" applyFont="1">
      <alignment horizontal="left" vertical="center"/>
    </xf>
    <xf borderId="0" fillId="0" fontId="5" numFmtId="164" xfId="0" applyAlignment="1" applyFont="1" applyNumberFormat="1">
      <alignment horizontal="left" readingOrder="0" vertical="center"/>
    </xf>
    <xf borderId="0" fillId="0" fontId="6" numFmtId="0" xfId="0" applyAlignment="1" applyFont="1">
      <alignment horizontal="left" readingOrder="0" vertical="center"/>
    </xf>
    <xf borderId="0" fillId="0" fontId="5" numFmtId="0" xfId="0" applyAlignment="1" applyFont="1">
      <alignment horizontal="left" readingOrder="0" vertical="center"/>
    </xf>
    <xf borderId="0" fillId="0" fontId="5" numFmtId="164" xfId="0" applyAlignment="1" applyFont="1" applyNumberFormat="1">
      <alignment horizontal="left" vertical="center"/>
    </xf>
    <xf borderId="3" fillId="3" fontId="6" numFmtId="164" xfId="0" applyAlignment="1" applyBorder="1" applyFont="1" applyNumberFormat="1">
      <alignment horizontal="left" readingOrder="0" vertical="center"/>
    </xf>
    <xf borderId="4" fillId="0" fontId="2" numFmtId="0" xfId="0" applyBorder="1" applyFont="1"/>
    <xf borderId="3" fillId="0" fontId="7" numFmtId="166" xfId="0" applyAlignment="1" applyBorder="1" applyFont="1" applyNumberFormat="1">
      <alignment horizontal="right" readingOrder="0" vertical="center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0" fillId="0" fontId="8" numFmtId="0" xfId="0" applyAlignment="1" applyFont="1">
      <alignment horizontal="center" readingOrder="0" vertical="center"/>
    </xf>
    <xf borderId="2" fillId="3" fontId="5" numFmtId="0" xfId="0" applyAlignment="1" applyBorder="1" applyFont="1">
      <alignment horizontal="left" readingOrder="0" vertical="center"/>
    </xf>
    <xf borderId="2" fillId="0" fontId="5" numFmtId="0" xfId="0" applyAlignment="1" applyBorder="1" applyFont="1">
      <alignment horizontal="left" readingOrder="0" vertical="center"/>
    </xf>
    <xf borderId="0" fillId="0" fontId="9" numFmtId="164" xfId="0" applyAlignment="1" applyFont="1" applyNumberFormat="1">
      <alignment horizontal="left" readingOrder="0" vertical="top"/>
    </xf>
    <xf borderId="0" fillId="2" fontId="10" numFmtId="164" xfId="0" applyAlignment="1" applyFont="1" applyNumberFormat="1">
      <alignment horizontal="left" readingOrder="0" vertical="center"/>
    </xf>
    <xf borderId="0" fillId="2" fontId="10" numFmtId="0" xfId="0" applyAlignment="1" applyFont="1">
      <alignment horizontal="center" readingOrder="0" vertical="center"/>
    </xf>
    <xf borderId="2" fillId="4" fontId="5" numFmtId="167" xfId="0" applyAlignment="1" applyBorder="1" applyFill="1" applyFont="1" applyNumberFormat="1">
      <alignment horizontal="left" readingOrder="0" vertical="center"/>
    </xf>
    <xf borderId="2" fillId="4" fontId="2" numFmtId="0" xfId="0" applyBorder="1" applyFont="1"/>
    <xf borderId="2" fillId="4" fontId="5" numFmtId="164" xfId="0" applyAlignment="1" applyBorder="1" applyFont="1" applyNumberFormat="1">
      <alignment horizontal="left" readingOrder="0" vertical="center"/>
    </xf>
    <xf borderId="2" fillId="4" fontId="5" numFmtId="0" xfId="0" applyAlignment="1" applyBorder="1" applyFont="1">
      <alignment horizontal="right" readingOrder="0" vertical="center"/>
    </xf>
    <xf borderId="2" fillId="4" fontId="5" numFmtId="0" xfId="0" applyAlignment="1" applyBorder="1" applyFont="1">
      <alignment horizontal="center" readingOrder="0" vertical="center"/>
    </xf>
    <xf borderId="2" fillId="4" fontId="5" numFmtId="166" xfId="0" applyAlignment="1" applyBorder="1" applyFont="1" applyNumberFormat="1">
      <alignment horizontal="right" readingOrder="0" vertical="center"/>
    </xf>
    <xf borderId="2" fillId="3" fontId="5" numFmtId="167" xfId="0" applyAlignment="1" applyBorder="1" applyFont="1" applyNumberFormat="1">
      <alignment horizontal="left" readingOrder="0" vertical="center"/>
    </xf>
    <xf borderId="2" fillId="3" fontId="2" numFmtId="0" xfId="0" applyBorder="1" applyFont="1"/>
    <xf borderId="2" fillId="3" fontId="5" numFmtId="164" xfId="0" applyAlignment="1" applyBorder="1" applyFont="1" applyNumberFormat="1">
      <alignment horizontal="left" readingOrder="0" vertical="center"/>
    </xf>
    <xf borderId="8" fillId="3" fontId="5" numFmtId="0" xfId="0" applyAlignment="1" applyBorder="1" applyFont="1">
      <alignment horizontal="right" readingOrder="0" vertical="center"/>
    </xf>
    <xf borderId="8" fillId="3" fontId="2" numFmtId="0" xfId="0" applyBorder="1" applyFont="1"/>
    <xf borderId="2" fillId="3" fontId="5" numFmtId="0" xfId="0" applyAlignment="1" applyBorder="1" applyFont="1">
      <alignment horizontal="center" readingOrder="0" vertical="center"/>
    </xf>
    <xf borderId="8" fillId="3" fontId="5" numFmtId="166" xfId="0" applyAlignment="1" applyBorder="1" applyFont="1" applyNumberFormat="1">
      <alignment horizontal="right" readingOrder="0" vertical="center"/>
    </xf>
    <xf borderId="2" fillId="3" fontId="5" numFmtId="166" xfId="0" applyAlignment="1" applyBorder="1" applyFont="1" applyNumberFormat="1">
      <alignment horizontal="right" readingOrder="0" vertical="center"/>
    </xf>
    <xf borderId="8" fillId="4" fontId="5" numFmtId="0" xfId="0" applyAlignment="1" applyBorder="1" applyFont="1">
      <alignment horizontal="right" readingOrder="0" vertical="center"/>
    </xf>
    <xf borderId="8" fillId="4" fontId="2" numFmtId="0" xfId="0" applyBorder="1" applyFont="1"/>
    <xf borderId="8" fillId="4" fontId="5" numFmtId="166" xfId="0" applyAlignment="1" applyBorder="1" applyFont="1" applyNumberFormat="1">
      <alignment horizontal="right" readingOrder="0" vertical="center"/>
    </xf>
    <xf borderId="8" fillId="3" fontId="5" numFmtId="164" xfId="0" applyAlignment="1" applyBorder="1" applyFont="1" applyNumberFormat="1">
      <alignment horizontal="left" vertical="center"/>
    </xf>
    <xf borderId="8" fillId="3" fontId="5" numFmtId="0" xfId="0" applyAlignment="1" applyBorder="1" applyFont="1">
      <alignment horizontal="right" vertical="center"/>
    </xf>
    <xf borderId="8" fillId="3" fontId="5" numFmtId="0" xfId="0" applyAlignment="1" applyBorder="1" applyFont="1">
      <alignment horizontal="left" vertical="center"/>
    </xf>
    <xf borderId="8" fillId="3" fontId="5" numFmtId="166" xfId="0" applyAlignment="1" applyBorder="1" applyFont="1" applyNumberFormat="1">
      <alignment horizontal="right" vertical="center"/>
    </xf>
    <xf borderId="8" fillId="4" fontId="5" numFmtId="164" xfId="0" applyAlignment="1" applyBorder="1" applyFont="1" applyNumberFormat="1">
      <alignment horizontal="left" vertical="center"/>
    </xf>
    <xf borderId="8" fillId="4" fontId="5" numFmtId="0" xfId="0" applyAlignment="1" applyBorder="1" applyFont="1">
      <alignment horizontal="right" vertical="center"/>
    </xf>
    <xf borderId="8" fillId="4" fontId="5" numFmtId="0" xfId="0" applyAlignment="1" applyBorder="1" applyFont="1">
      <alignment horizontal="left" vertical="center"/>
    </xf>
    <xf borderId="8" fillId="4" fontId="5" numFmtId="166" xfId="0" applyAlignment="1" applyBorder="1" applyFont="1" applyNumberFormat="1">
      <alignment horizontal="right" vertical="center"/>
    </xf>
    <xf borderId="9" fillId="3" fontId="5" numFmtId="164" xfId="0" applyAlignment="1" applyBorder="1" applyFont="1" applyNumberFormat="1">
      <alignment horizontal="left" vertical="center"/>
    </xf>
    <xf borderId="9" fillId="3" fontId="2" numFmtId="0" xfId="0" applyBorder="1" applyFont="1"/>
    <xf borderId="9" fillId="3" fontId="5" numFmtId="0" xfId="0" applyAlignment="1" applyBorder="1" applyFont="1">
      <alignment horizontal="right" vertical="center"/>
    </xf>
    <xf borderId="9" fillId="3" fontId="5" numFmtId="0" xfId="0" applyAlignment="1" applyBorder="1" applyFont="1">
      <alignment horizontal="left" vertical="center"/>
    </xf>
    <xf borderId="9" fillId="3" fontId="5" numFmtId="166" xfId="0" applyAlignment="1" applyBorder="1" applyFont="1" applyNumberFormat="1">
      <alignment horizontal="right" vertical="center"/>
    </xf>
    <xf borderId="0" fillId="0" fontId="5" numFmtId="0" xfId="0" applyAlignment="1" applyFont="1">
      <alignment horizontal="right" vertical="center"/>
    </xf>
    <xf borderId="2" fillId="2" fontId="10" numFmtId="0" xfId="0" applyAlignment="1" applyBorder="1" applyFont="1">
      <alignment horizontal="center" readingOrder="0" vertical="center"/>
    </xf>
    <xf borderId="2" fillId="0" fontId="5" numFmtId="166" xfId="0" applyAlignment="1" applyBorder="1" applyFont="1" applyNumberFormat="1">
      <alignment horizontal="right" readingOrder="0" vertical="center"/>
    </xf>
    <xf borderId="1" fillId="2" fontId="10" numFmtId="0" xfId="0" applyAlignment="1" applyBorder="1" applyFont="1">
      <alignment horizontal="center" readingOrder="0" vertical="center"/>
    </xf>
    <xf borderId="1" fillId="0" fontId="5" numFmtId="166" xfId="0" applyAlignment="1" applyBorder="1" applyFont="1" applyNumberFormat="1">
      <alignment horizontal="right" readingOrder="0" vertical="center"/>
    </xf>
    <xf borderId="0" fillId="2" fontId="10" numFmtId="164" xfId="0" applyAlignment="1" applyFont="1" applyNumberFormat="1">
      <alignment horizontal="center" readingOrder="0" vertical="center"/>
    </xf>
    <xf borderId="3" fillId="0" fontId="5" numFmtId="164" xfId="0" applyAlignment="1" applyBorder="1" applyFont="1" applyNumberFormat="1">
      <alignment horizontal="left" vertical="center"/>
    </xf>
    <xf borderId="1" fillId="0" fontId="11" numFmtId="0" xfId="0" applyAlignment="1" applyBorder="1" applyFont="1">
      <alignment horizontal="center" readingOrder="0" vertical="center"/>
    </xf>
    <xf borderId="2" fillId="4" fontId="5" numFmtId="9" xfId="0" applyAlignment="1" applyBorder="1" applyFont="1" applyNumberFormat="1">
      <alignment horizontal="right" readingOrder="0" vertical="center"/>
    </xf>
    <xf borderId="8" fillId="3" fontId="5" numFmtId="9" xfId="0" applyAlignment="1" applyBorder="1" applyFont="1" applyNumberFormat="1">
      <alignment horizontal="right" readingOrder="0" vertical="center"/>
    </xf>
    <xf borderId="8" fillId="4" fontId="5" numFmtId="9" xfId="0" applyAlignment="1" applyBorder="1" applyFont="1" applyNumberFormat="1">
      <alignment horizontal="right" readingOrder="0" vertical="center"/>
    </xf>
    <xf borderId="2" fillId="0" fontId="5" numFmtId="166" xfId="0" applyAlignment="1" applyBorder="1" applyFont="1" applyNumberFormat="1">
      <alignment horizontal="right" readingOrder="0" vertical="center"/>
    </xf>
    <xf borderId="1" fillId="3" fontId="11" numFmtId="0" xfId="0" applyAlignment="1" applyBorder="1" applyFont="1">
      <alignment horizontal="center" readingOrder="0" vertical="center"/>
    </xf>
    <xf borderId="2" fillId="0" fontId="5" numFmtId="164" xfId="0" applyAlignment="1" applyBorder="1" applyFont="1" applyNumberFormat="1">
      <alignment horizontal="left" vertical="center"/>
    </xf>
    <xf borderId="8" fillId="3" fontId="5" numFmtId="0" xfId="0" applyAlignment="1" applyBorder="1" applyFont="1">
      <alignment horizontal="left" readingOrder="0" vertical="center"/>
    </xf>
    <xf borderId="8" fillId="0" fontId="2" numFmtId="0" xfId="0" applyBorder="1" applyFont="1"/>
    <xf borderId="8" fillId="0" fontId="5" numFmtId="164" xfId="0" applyAlignment="1" applyBorder="1" applyFont="1" applyNumberFormat="1">
      <alignment horizontal="left" vertical="center"/>
    </xf>
    <xf borderId="0" fillId="0" fontId="12" numFmtId="0" xfId="0" applyAlignment="1" applyFont="1">
      <alignment horizontal="center" readingOrder="0" vertical="center"/>
    </xf>
    <xf borderId="10" fillId="0" fontId="2" numFmtId="0" xfId="0" applyBorder="1" applyFont="1"/>
    <xf borderId="11" fillId="0" fontId="2" numFmtId="0" xfId="0" applyBorder="1" applyFont="1"/>
    <xf borderId="0" fillId="0" fontId="13" numFmtId="0" xfId="0" applyAlignment="1" applyFont="1">
      <alignment horizontal="center" readingOrder="0" vertical="center"/>
    </xf>
    <xf borderId="1" fillId="3" fontId="5" numFmtId="0" xfId="0" applyAlignment="1" applyBorder="1" applyFont="1">
      <alignment horizontal="left" readingOrder="0" vertical="center"/>
    </xf>
    <xf borderId="1" fillId="0" fontId="5" numFmtId="0" xfId="0" applyAlignment="1" applyBorder="1" applyFont="1">
      <alignment horizontal="left" readingOrder="0" vertical="center"/>
    </xf>
    <xf borderId="3" fillId="2" fontId="10" numFmtId="164" xfId="0" applyAlignment="1" applyBorder="1" applyFont="1" applyNumberFormat="1">
      <alignment horizontal="center" readingOrder="0" vertical="center"/>
    </xf>
    <xf borderId="10" fillId="0" fontId="5" numFmtId="164" xfId="0" applyAlignment="1" applyBorder="1" applyFont="1" applyNumberFormat="1">
      <alignment horizontal="left" vertical="center"/>
    </xf>
    <xf borderId="0" fillId="0" fontId="14" numFmtId="0" xfId="0" applyAlignment="1" applyFont="1">
      <alignment horizontal="center" readingOrder="0" vertical="center"/>
    </xf>
    <xf borderId="0" fillId="5" fontId="15" numFmtId="0" xfId="0" applyAlignment="1" applyFill="1" applyFont="1">
      <alignment horizontal="left" readingOrder="0" vertical="center"/>
    </xf>
    <xf borderId="12" fillId="0" fontId="16" numFmtId="0" xfId="0" applyAlignment="1" applyBorder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14" fillId="5" fontId="17" numFmtId="164" xfId="0" applyAlignment="1" applyBorder="1" applyFont="1" applyNumberFormat="1">
      <alignment horizontal="left" readingOrder="0" vertical="center"/>
    </xf>
    <xf borderId="15" fillId="0" fontId="2" numFmtId="0" xfId="0" applyBorder="1" applyFont="1"/>
    <xf borderId="16" fillId="0" fontId="2" numFmtId="0" xfId="0" applyBorder="1" applyFont="1"/>
    <xf borderId="14" fillId="0" fontId="18" numFmtId="166" xfId="0" applyAlignment="1" applyBorder="1" applyFont="1" applyNumberFormat="1">
      <alignment horizontal="right" readingOrder="0" vertic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13" fillId="6" fontId="10" numFmtId="164" xfId="0" applyAlignment="1" applyBorder="1" applyFill="1" applyFont="1" applyNumberFormat="1">
      <alignment horizontal="left" readingOrder="0" vertical="center"/>
    </xf>
    <xf borderId="13" fillId="6" fontId="10" numFmtId="0" xfId="0" applyAlignment="1" applyBorder="1" applyFont="1">
      <alignment horizontal="center" readingOrder="0" vertical="center"/>
    </xf>
    <xf borderId="21" fillId="4" fontId="5" numFmtId="167" xfId="0" applyAlignment="1" applyBorder="1" applyFont="1" applyNumberFormat="1">
      <alignment horizontal="left" readingOrder="0" vertical="center"/>
    </xf>
    <xf borderId="21" fillId="4" fontId="2" numFmtId="0" xfId="0" applyBorder="1" applyFont="1"/>
    <xf borderId="21" fillId="4" fontId="5" numFmtId="164" xfId="0" applyAlignment="1" applyBorder="1" applyFont="1" applyNumberFormat="1">
      <alignment horizontal="left" readingOrder="0" vertical="center"/>
    </xf>
    <xf borderId="21" fillId="4" fontId="5" numFmtId="0" xfId="0" applyAlignment="1" applyBorder="1" applyFont="1">
      <alignment horizontal="right" readingOrder="0" vertical="center"/>
    </xf>
    <xf borderId="21" fillId="4" fontId="5" numFmtId="0" xfId="0" applyAlignment="1" applyBorder="1" applyFont="1">
      <alignment horizontal="center" readingOrder="0" vertical="center"/>
    </xf>
    <xf borderId="21" fillId="4" fontId="5" numFmtId="166" xfId="0" applyAlignment="1" applyBorder="1" applyFont="1" applyNumberFormat="1">
      <alignment horizontal="right" readingOrder="0" vertical="center"/>
    </xf>
    <xf borderId="21" fillId="5" fontId="5" numFmtId="167" xfId="0" applyAlignment="1" applyBorder="1" applyFont="1" applyNumberFormat="1">
      <alignment horizontal="left" readingOrder="0" vertical="center"/>
    </xf>
    <xf borderId="21" fillId="5" fontId="2" numFmtId="0" xfId="0" applyBorder="1" applyFont="1"/>
    <xf borderId="21" fillId="5" fontId="5" numFmtId="164" xfId="0" applyAlignment="1" applyBorder="1" applyFont="1" applyNumberFormat="1">
      <alignment horizontal="left" readingOrder="0" vertical="center"/>
    </xf>
    <xf borderId="21" fillId="5" fontId="5" numFmtId="0" xfId="0" applyAlignment="1" applyBorder="1" applyFont="1">
      <alignment horizontal="right" readingOrder="0" vertical="center"/>
    </xf>
    <xf borderId="21" fillId="5" fontId="5" numFmtId="0" xfId="0" applyAlignment="1" applyBorder="1" applyFont="1">
      <alignment horizontal="center" readingOrder="0" vertical="center"/>
    </xf>
    <xf borderId="21" fillId="5" fontId="5" numFmtId="166" xfId="0" applyAlignment="1" applyBorder="1" applyFont="1" applyNumberFormat="1">
      <alignment horizontal="right" readingOrder="0" vertical="center"/>
    </xf>
    <xf borderId="21" fillId="5" fontId="5" numFmtId="164" xfId="0" applyAlignment="1" applyBorder="1" applyFont="1" applyNumberFormat="1">
      <alignment horizontal="left" vertical="center"/>
    </xf>
    <xf borderId="21" fillId="5" fontId="5" numFmtId="0" xfId="0" applyAlignment="1" applyBorder="1" applyFont="1">
      <alignment horizontal="right" vertical="center"/>
    </xf>
    <xf borderId="21" fillId="5" fontId="5" numFmtId="0" xfId="0" applyAlignment="1" applyBorder="1" applyFont="1">
      <alignment horizontal="left" vertical="center"/>
    </xf>
    <xf borderId="21" fillId="5" fontId="5" numFmtId="166" xfId="0" applyAlignment="1" applyBorder="1" applyFont="1" applyNumberFormat="1">
      <alignment horizontal="right" vertical="center"/>
    </xf>
    <xf borderId="21" fillId="4" fontId="5" numFmtId="164" xfId="0" applyAlignment="1" applyBorder="1" applyFont="1" applyNumberFormat="1">
      <alignment horizontal="left" vertical="center"/>
    </xf>
    <xf borderId="21" fillId="4" fontId="5" numFmtId="0" xfId="0" applyAlignment="1" applyBorder="1" applyFont="1">
      <alignment horizontal="right" vertical="center"/>
    </xf>
    <xf borderId="21" fillId="4" fontId="5" numFmtId="0" xfId="0" applyAlignment="1" applyBorder="1" applyFont="1">
      <alignment horizontal="left" vertical="center"/>
    </xf>
    <xf borderId="21" fillId="4" fontId="5" numFmtId="166" xfId="0" applyAlignment="1" applyBorder="1" applyFont="1" applyNumberFormat="1">
      <alignment horizontal="right" vertical="center"/>
    </xf>
    <xf borderId="22" fillId="5" fontId="5" numFmtId="164" xfId="0" applyAlignment="1" applyBorder="1" applyFont="1" applyNumberFormat="1">
      <alignment horizontal="left" vertical="center"/>
    </xf>
    <xf borderId="22" fillId="5" fontId="2" numFmtId="0" xfId="0" applyBorder="1" applyFont="1"/>
    <xf borderId="22" fillId="5" fontId="5" numFmtId="0" xfId="0" applyAlignment="1" applyBorder="1" applyFont="1">
      <alignment horizontal="right" vertical="center"/>
    </xf>
    <xf borderId="22" fillId="5" fontId="5" numFmtId="0" xfId="0" applyAlignment="1" applyBorder="1" applyFont="1">
      <alignment horizontal="left" vertical="center"/>
    </xf>
    <xf borderId="22" fillId="5" fontId="5" numFmtId="166" xfId="0" applyAlignment="1" applyBorder="1" applyFont="1" applyNumberFormat="1">
      <alignment horizontal="right" vertical="center"/>
    </xf>
    <xf borderId="13" fillId="6" fontId="10" numFmtId="0" xfId="0" applyAlignment="1" applyBorder="1" applyFont="1">
      <alignment horizontal="left" readingOrder="0" vertical="center"/>
    </xf>
    <xf borderId="13" fillId="0" fontId="5" numFmtId="0" xfId="0" applyAlignment="1" applyBorder="1" applyFont="1">
      <alignment horizontal="left" readingOrder="0" vertical="center"/>
    </xf>
    <xf borderId="13" fillId="4" fontId="5" numFmtId="166" xfId="0" applyAlignment="1" applyBorder="1" applyFont="1" applyNumberFormat="1">
      <alignment horizontal="right" readingOrder="0" vertical="center"/>
    </xf>
    <xf borderId="13" fillId="4" fontId="2" numFmtId="0" xfId="0" applyBorder="1" applyFont="1"/>
    <xf borderId="21" fillId="6" fontId="10" numFmtId="0" xfId="0" applyAlignment="1" applyBorder="1" applyFont="1">
      <alignment horizontal="left" readingOrder="0" vertical="center"/>
    </xf>
    <xf borderId="21" fillId="0" fontId="2" numFmtId="0" xfId="0" applyBorder="1" applyFont="1"/>
    <xf borderId="21" fillId="0" fontId="5" numFmtId="0" xfId="0" applyAlignment="1" applyBorder="1" applyFont="1">
      <alignment horizontal="left" readingOrder="0" vertical="center"/>
    </xf>
    <xf borderId="21" fillId="6" fontId="10" numFmtId="0" xfId="0" applyAlignment="1" applyBorder="1" applyFont="1">
      <alignment horizontal="center" readingOrder="0" vertical="center"/>
    </xf>
    <xf borderId="21" fillId="0" fontId="5" numFmtId="166" xfId="0" applyAlignment="1" applyBorder="1" applyFont="1" applyNumberFormat="1">
      <alignment horizontal="right" readingOrder="0" vertical="center"/>
    </xf>
    <xf borderId="22" fillId="6" fontId="10" numFmtId="0" xfId="0" applyAlignment="1" applyBorder="1" applyFont="1">
      <alignment horizontal="left" readingOrder="0" vertical="center"/>
    </xf>
    <xf borderId="22" fillId="0" fontId="2" numFmtId="0" xfId="0" applyBorder="1" applyFont="1"/>
    <xf borderId="22" fillId="0" fontId="5" numFmtId="0" xfId="0" applyAlignment="1" applyBorder="1" applyFont="1">
      <alignment horizontal="left" readingOrder="0" vertical="center"/>
    </xf>
    <xf borderId="22" fillId="6" fontId="10" numFmtId="0" xfId="0" applyAlignment="1" applyBorder="1" applyFont="1">
      <alignment horizontal="center" readingOrder="0" vertical="center"/>
    </xf>
    <xf borderId="22" fillId="0" fontId="5" numFmtId="166" xfId="0" applyAlignment="1" applyBorder="1" applyFont="1" applyNumberFormat="1">
      <alignment horizontal="right" readingOrder="0" vertical="center"/>
    </xf>
    <xf borderId="23" fillId="6" fontId="10" numFmtId="164" xfId="0" applyAlignment="1" applyBorder="1" applyFont="1" applyNumberFormat="1">
      <alignment horizontal="center" readingOrder="0" vertical="center"/>
    </xf>
    <xf borderId="24" fillId="0" fontId="2" numFmtId="0" xfId="0" applyBorder="1" applyFont="1"/>
    <xf borderId="14" fillId="0" fontId="5" numFmtId="164" xfId="0" applyAlignment="1" applyBorder="1" applyFont="1" applyNumberFormat="1">
      <alignment horizontal="left" vertic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95275" cy="66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22" width="3.88"/>
  </cols>
  <sheetData>
    <row r="1" ht="4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2.5" customHeight="1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22.5" customHeight="1">
      <c r="A3" s="5" t="s">
        <v>1</v>
      </c>
      <c r="K3" s="6" t="s">
        <v>2</v>
      </c>
      <c r="M3" s="4"/>
      <c r="O3" s="7" t="s">
        <v>3</v>
      </c>
      <c r="R3" s="8">
        <v>46023.0</v>
      </c>
    </row>
    <row r="4" ht="22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4"/>
      <c r="O4" s="7" t="s">
        <v>4</v>
      </c>
      <c r="R4" s="10">
        <v>1.23456789E8</v>
      </c>
    </row>
    <row r="5" ht="22.5" customHeight="1">
      <c r="M5" s="11"/>
      <c r="N5" s="11"/>
      <c r="O5" s="11"/>
      <c r="P5" s="11"/>
      <c r="Q5" s="11"/>
      <c r="R5" s="11"/>
      <c r="S5" s="11"/>
      <c r="T5" s="11"/>
      <c r="U5" s="11"/>
      <c r="V5" s="11"/>
    </row>
    <row r="6" ht="22.5" customHeight="1">
      <c r="A6" s="12" t="s">
        <v>5</v>
      </c>
      <c r="M6" s="11"/>
      <c r="O6" s="13" t="s">
        <v>6</v>
      </c>
    </row>
    <row r="7" ht="22.5" customHeight="1">
      <c r="A7" s="12" t="s">
        <v>7</v>
      </c>
      <c r="M7" s="11"/>
      <c r="O7" s="14" t="s">
        <v>8</v>
      </c>
    </row>
    <row r="8" ht="22.5" customHeight="1">
      <c r="A8" s="12" t="s">
        <v>9</v>
      </c>
      <c r="M8" s="11"/>
      <c r="O8" s="14" t="s">
        <v>10</v>
      </c>
    </row>
    <row r="9" ht="22.5" customHeight="1">
      <c r="A9" s="15"/>
      <c r="B9" s="15"/>
      <c r="C9" s="15"/>
      <c r="D9" s="15"/>
      <c r="E9" s="15"/>
      <c r="F9" s="15"/>
      <c r="G9" s="15"/>
      <c r="H9" s="15"/>
      <c r="I9" s="15"/>
      <c r="J9" s="11"/>
      <c r="K9" s="11"/>
      <c r="L9" s="11"/>
      <c r="M9" s="11"/>
      <c r="O9" s="14" t="s">
        <v>11</v>
      </c>
    </row>
    <row r="10" ht="22.5" customHeight="1">
      <c r="A10" s="12" t="s">
        <v>12</v>
      </c>
      <c r="M10" s="11"/>
      <c r="O10" s="7" t="s">
        <v>13</v>
      </c>
      <c r="R10" s="14" t="s">
        <v>14</v>
      </c>
    </row>
    <row r="11" ht="22.5" customHeight="1">
      <c r="A11" s="16" t="s">
        <v>15</v>
      </c>
      <c r="B11" s="17"/>
      <c r="C11" s="17"/>
      <c r="D11" s="17"/>
      <c r="E11" s="18">
        <f>T31</f>
        <v>154000</v>
      </c>
      <c r="F11" s="17"/>
      <c r="G11" s="17"/>
      <c r="H11" s="17"/>
      <c r="I11" s="17"/>
      <c r="J11" s="17"/>
      <c r="K11" s="17"/>
      <c r="L11" s="19"/>
      <c r="M11" s="11"/>
      <c r="O11" s="7" t="s">
        <v>16</v>
      </c>
      <c r="R11" s="14" t="s">
        <v>17</v>
      </c>
    </row>
    <row r="12" ht="22.5" customHeight="1">
      <c r="A12" s="20"/>
      <c r="B12" s="9"/>
      <c r="C12" s="9"/>
      <c r="D12" s="9"/>
      <c r="E12" s="20"/>
      <c r="F12" s="9"/>
      <c r="G12" s="9"/>
      <c r="H12" s="9"/>
      <c r="I12" s="9"/>
      <c r="J12" s="9"/>
      <c r="K12" s="9"/>
      <c r="L12" s="21"/>
      <c r="M12" s="11"/>
      <c r="O12" s="7" t="s">
        <v>18</v>
      </c>
      <c r="R12" s="14" t="s">
        <v>19</v>
      </c>
    </row>
    <row r="13" ht="22.5" customHeight="1">
      <c r="A13" s="15"/>
      <c r="B13" s="15"/>
      <c r="C13" s="15"/>
      <c r="D13" s="15"/>
      <c r="E13" s="15"/>
      <c r="F13" s="15"/>
      <c r="G13" s="15"/>
      <c r="H13" s="15"/>
      <c r="I13" s="15"/>
      <c r="J13" s="11"/>
      <c r="K13" s="11"/>
      <c r="L13" s="11"/>
      <c r="M13" s="11"/>
      <c r="N13" s="11"/>
      <c r="O13" s="11"/>
      <c r="P13" s="11"/>
      <c r="Q13" s="11"/>
      <c r="R13" s="11"/>
      <c r="S13" s="22" t="s">
        <v>20</v>
      </c>
    </row>
    <row r="14" ht="22.5" customHeight="1">
      <c r="A14" s="23" t="s">
        <v>21</v>
      </c>
      <c r="B14" s="9"/>
      <c r="C14" s="9"/>
      <c r="D14" s="24" t="s">
        <v>22</v>
      </c>
      <c r="E14" s="9"/>
      <c r="F14" s="9"/>
      <c r="G14" s="23" t="s">
        <v>23</v>
      </c>
      <c r="H14" s="9"/>
      <c r="I14" s="9"/>
      <c r="J14" s="24" t="s">
        <v>24</v>
      </c>
      <c r="K14" s="9"/>
      <c r="L14" s="9"/>
      <c r="M14" s="11"/>
      <c r="N14" s="11"/>
      <c r="O14" s="11"/>
      <c r="P14" s="11"/>
      <c r="Q14" s="11"/>
      <c r="R14" s="11"/>
    </row>
    <row r="15" ht="22.5" customHeight="1">
      <c r="A15" s="23" t="s">
        <v>25</v>
      </c>
      <c r="B15" s="9"/>
      <c r="C15" s="9"/>
      <c r="D15" s="24" t="s">
        <v>26</v>
      </c>
      <c r="E15" s="9"/>
      <c r="F15" s="9"/>
      <c r="G15" s="23" t="s">
        <v>27</v>
      </c>
      <c r="H15" s="9"/>
      <c r="I15" s="9"/>
      <c r="J15" s="24">
        <v>1234567.0</v>
      </c>
      <c r="K15" s="9"/>
      <c r="L15" s="9"/>
      <c r="M15" s="11"/>
      <c r="N15" s="11"/>
      <c r="O15" s="11"/>
      <c r="P15" s="11"/>
      <c r="Q15" s="11"/>
      <c r="R15" s="11"/>
    </row>
    <row r="16" ht="22.5" customHeight="1">
      <c r="A16" s="23" t="s">
        <v>28</v>
      </c>
      <c r="B16" s="9"/>
      <c r="C16" s="9"/>
      <c r="D16" s="24" t="s">
        <v>29</v>
      </c>
      <c r="E16" s="9"/>
      <c r="F16" s="9"/>
      <c r="G16" s="9"/>
      <c r="H16" s="9"/>
      <c r="I16" s="9"/>
      <c r="J16" s="9"/>
      <c r="K16" s="9"/>
      <c r="L16" s="9"/>
      <c r="M16" s="11"/>
      <c r="N16" s="11"/>
      <c r="O16" s="11"/>
      <c r="P16" s="11"/>
      <c r="Q16" s="11"/>
      <c r="R16" s="11"/>
    </row>
    <row r="17" ht="22.5" customHeight="1">
      <c r="B17" s="15"/>
      <c r="C17" s="15"/>
      <c r="D17" s="25" t="s">
        <v>30</v>
      </c>
      <c r="E17" s="15"/>
      <c r="F17" s="15"/>
      <c r="G17" s="15"/>
      <c r="H17" s="15"/>
      <c r="I17" s="15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ht="22.5" customHeight="1">
      <c r="A18" s="26" t="s">
        <v>31</v>
      </c>
      <c r="D18" s="26" t="s">
        <v>32</v>
      </c>
      <c r="M18" s="27" t="s">
        <v>33</v>
      </c>
      <c r="O18" s="27" t="s">
        <v>34</v>
      </c>
      <c r="Q18" s="27" t="s">
        <v>35</v>
      </c>
      <c r="T18" s="27" t="s">
        <v>36</v>
      </c>
    </row>
    <row r="19" ht="22.5" customHeight="1">
      <c r="A19" s="28">
        <v>46023.0</v>
      </c>
      <c r="B19" s="29"/>
      <c r="C19" s="29"/>
      <c r="D19" s="30" t="s">
        <v>37</v>
      </c>
      <c r="E19" s="29"/>
      <c r="F19" s="29"/>
      <c r="G19" s="29"/>
      <c r="H19" s="29"/>
      <c r="I19" s="29"/>
      <c r="J19" s="29"/>
      <c r="K19" s="29"/>
      <c r="L19" s="29"/>
      <c r="M19" s="31">
        <v>1.0</v>
      </c>
      <c r="N19" s="29"/>
      <c r="O19" s="32" t="s">
        <v>38</v>
      </c>
      <c r="P19" s="29"/>
      <c r="Q19" s="33">
        <v>10000.0</v>
      </c>
      <c r="R19" s="29"/>
      <c r="S19" s="29"/>
      <c r="T19" s="33">
        <f t="shared" ref="T19:T21" si="1">M19*Q19</f>
        <v>10000</v>
      </c>
      <c r="U19" s="29"/>
      <c r="V19" s="29"/>
    </row>
    <row r="20" ht="22.5" customHeight="1">
      <c r="A20" s="34">
        <v>46023.0</v>
      </c>
      <c r="B20" s="35"/>
      <c r="C20" s="35"/>
      <c r="D20" s="36" t="s">
        <v>39</v>
      </c>
      <c r="E20" s="35"/>
      <c r="F20" s="35"/>
      <c r="G20" s="35"/>
      <c r="H20" s="35"/>
      <c r="I20" s="35"/>
      <c r="J20" s="35"/>
      <c r="K20" s="35"/>
      <c r="L20" s="35"/>
      <c r="M20" s="37">
        <v>2.0</v>
      </c>
      <c r="N20" s="38"/>
      <c r="O20" s="39" t="s">
        <v>38</v>
      </c>
      <c r="P20" s="35"/>
      <c r="Q20" s="40">
        <v>20000.0</v>
      </c>
      <c r="R20" s="38"/>
      <c r="S20" s="38"/>
      <c r="T20" s="41">
        <f t="shared" si="1"/>
        <v>40000</v>
      </c>
      <c r="U20" s="35"/>
      <c r="V20" s="35"/>
    </row>
    <row r="21" ht="22.5" customHeight="1">
      <c r="A21" s="28">
        <v>46023.0</v>
      </c>
      <c r="B21" s="29"/>
      <c r="C21" s="29"/>
      <c r="D21" s="30" t="s">
        <v>40</v>
      </c>
      <c r="E21" s="29"/>
      <c r="F21" s="29"/>
      <c r="G21" s="29"/>
      <c r="H21" s="29"/>
      <c r="I21" s="29"/>
      <c r="J21" s="29"/>
      <c r="K21" s="29"/>
      <c r="L21" s="29"/>
      <c r="M21" s="42">
        <v>3.0</v>
      </c>
      <c r="N21" s="43"/>
      <c r="O21" s="32" t="s">
        <v>38</v>
      </c>
      <c r="P21" s="29"/>
      <c r="Q21" s="44">
        <v>30000.0</v>
      </c>
      <c r="R21" s="43"/>
      <c r="S21" s="43"/>
      <c r="T21" s="33">
        <f t="shared" si="1"/>
        <v>90000</v>
      </c>
      <c r="U21" s="29"/>
      <c r="V21" s="29"/>
    </row>
    <row r="22" ht="22.5" customHeight="1">
      <c r="A22" s="45"/>
      <c r="B22" s="38"/>
      <c r="C22" s="38"/>
      <c r="D22" s="45"/>
      <c r="E22" s="38"/>
      <c r="F22" s="38"/>
      <c r="G22" s="38"/>
      <c r="H22" s="38"/>
      <c r="I22" s="38"/>
      <c r="J22" s="38"/>
      <c r="K22" s="38"/>
      <c r="L22" s="38"/>
      <c r="M22" s="46"/>
      <c r="N22" s="38"/>
      <c r="O22" s="47"/>
      <c r="P22" s="38"/>
      <c r="Q22" s="48"/>
      <c r="R22" s="38"/>
      <c r="S22" s="38"/>
      <c r="T22" s="48"/>
      <c r="U22" s="38"/>
      <c r="V22" s="38"/>
    </row>
    <row r="23" ht="22.5" customHeight="1">
      <c r="A23" s="49"/>
      <c r="B23" s="43"/>
      <c r="C23" s="43"/>
      <c r="D23" s="49"/>
      <c r="E23" s="43"/>
      <c r="F23" s="43"/>
      <c r="G23" s="43"/>
      <c r="H23" s="43"/>
      <c r="I23" s="43"/>
      <c r="J23" s="43"/>
      <c r="K23" s="43"/>
      <c r="L23" s="43"/>
      <c r="M23" s="50"/>
      <c r="N23" s="43"/>
      <c r="O23" s="51"/>
      <c r="P23" s="43"/>
      <c r="Q23" s="52"/>
      <c r="R23" s="43"/>
      <c r="S23" s="43"/>
      <c r="T23" s="52"/>
      <c r="U23" s="43"/>
      <c r="V23" s="43"/>
    </row>
    <row r="24" ht="22.5" customHeight="1">
      <c r="A24" s="45"/>
      <c r="B24" s="38"/>
      <c r="C24" s="38"/>
      <c r="D24" s="45"/>
      <c r="E24" s="38"/>
      <c r="F24" s="38"/>
      <c r="G24" s="38"/>
      <c r="H24" s="38"/>
      <c r="I24" s="38"/>
      <c r="J24" s="38"/>
      <c r="K24" s="38"/>
      <c r="L24" s="38"/>
      <c r="M24" s="46"/>
      <c r="N24" s="38"/>
      <c r="O24" s="47"/>
      <c r="P24" s="38"/>
      <c r="Q24" s="48"/>
      <c r="R24" s="38"/>
      <c r="S24" s="38"/>
      <c r="T24" s="48"/>
      <c r="U24" s="38"/>
      <c r="V24" s="38"/>
    </row>
    <row r="25" ht="22.5" customHeight="1">
      <c r="A25" s="49"/>
      <c r="B25" s="43"/>
      <c r="C25" s="43"/>
      <c r="D25" s="49"/>
      <c r="E25" s="43"/>
      <c r="F25" s="43"/>
      <c r="G25" s="43"/>
      <c r="H25" s="43"/>
      <c r="I25" s="43"/>
      <c r="J25" s="43"/>
      <c r="K25" s="43"/>
      <c r="L25" s="43"/>
      <c r="M25" s="50"/>
      <c r="N25" s="43"/>
      <c r="O25" s="51"/>
      <c r="P25" s="43"/>
      <c r="Q25" s="52"/>
      <c r="R25" s="43"/>
      <c r="S25" s="43"/>
      <c r="T25" s="52"/>
      <c r="U25" s="43"/>
      <c r="V25" s="43"/>
    </row>
    <row r="26" ht="22.5" customHeight="1">
      <c r="A26" s="45"/>
      <c r="B26" s="38"/>
      <c r="C26" s="38"/>
      <c r="D26" s="45"/>
      <c r="E26" s="38"/>
      <c r="F26" s="38"/>
      <c r="G26" s="38"/>
      <c r="H26" s="38"/>
      <c r="I26" s="38"/>
      <c r="J26" s="38"/>
      <c r="K26" s="38"/>
      <c r="L26" s="38"/>
      <c r="M26" s="46"/>
      <c r="N26" s="38"/>
      <c r="O26" s="47"/>
      <c r="P26" s="38"/>
      <c r="Q26" s="48"/>
      <c r="R26" s="38"/>
      <c r="S26" s="38"/>
      <c r="T26" s="48"/>
      <c r="U26" s="38"/>
      <c r="V26" s="38"/>
    </row>
    <row r="27" ht="22.5" customHeight="1">
      <c r="A27" s="49"/>
      <c r="B27" s="43"/>
      <c r="C27" s="43"/>
      <c r="D27" s="49"/>
      <c r="E27" s="43"/>
      <c r="F27" s="43"/>
      <c r="G27" s="43"/>
      <c r="H27" s="43"/>
      <c r="I27" s="43"/>
      <c r="J27" s="43"/>
      <c r="K27" s="43"/>
      <c r="L27" s="43"/>
      <c r="M27" s="50"/>
      <c r="N27" s="43"/>
      <c r="O27" s="51"/>
      <c r="P27" s="43"/>
      <c r="Q27" s="52"/>
      <c r="R27" s="43"/>
      <c r="S27" s="43"/>
      <c r="T27" s="52"/>
      <c r="U27" s="43"/>
      <c r="V27" s="43"/>
    </row>
    <row r="28" ht="22.5" customHeight="1">
      <c r="A28" s="53"/>
      <c r="B28" s="54"/>
      <c r="C28" s="54"/>
      <c r="D28" s="53"/>
      <c r="E28" s="54"/>
      <c r="F28" s="54"/>
      <c r="G28" s="54"/>
      <c r="H28" s="54"/>
      <c r="I28" s="54"/>
      <c r="J28" s="54"/>
      <c r="K28" s="54"/>
      <c r="L28" s="54"/>
      <c r="M28" s="55"/>
      <c r="N28" s="54"/>
      <c r="O28" s="56"/>
      <c r="P28" s="54"/>
      <c r="Q28" s="57"/>
      <c r="R28" s="54"/>
      <c r="S28" s="54"/>
      <c r="T28" s="57"/>
      <c r="U28" s="54"/>
      <c r="V28" s="54"/>
    </row>
    <row r="29" ht="22.5" customHeight="1">
      <c r="A29" s="15"/>
      <c r="B29" s="15"/>
      <c r="C29" s="15"/>
      <c r="D29" s="15"/>
      <c r="E29" s="15"/>
      <c r="F29" s="15"/>
      <c r="G29" s="15"/>
      <c r="H29" s="15"/>
      <c r="I29" s="15"/>
      <c r="J29" s="11"/>
      <c r="K29" s="11"/>
      <c r="L29" s="11"/>
      <c r="M29" s="58"/>
      <c r="N29" s="58"/>
      <c r="O29" s="11"/>
      <c r="P29" s="11"/>
      <c r="Q29" s="59" t="s">
        <v>41</v>
      </c>
      <c r="R29" s="9"/>
      <c r="S29" s="9"/>
      <c r="T29" s="33">
        <f>SUM(T19:V28)</f>
        <v>140000</v>
      </c>
      <c r="U29" s="29"/>
      <c r="V29" s="29"/>
    </row>
    <row r="30" ht="22.5" customHeight="1">
      <c r="A30" s="15"/>
      <c r="B30" s="15"/>
      <c r="C30" s="15"/>
      <c r="D30" s="15"/>
      <c r="E30" s="15"/>
      <c r="F30" s="15"/>
      <c r="G30" s="15"/>
      <c r="H30" s="15"/>
      <c r="I30" s="15"/>
      <c r="J30" s="11"/>
      <c r="K30" s="11"/>
      <c r="L30" s="11"/>
      <c r="M30" s="58"/>
      <c r="N30" s="58"/>
      <c r="O30" s="11"/>
      <c r="P30" s="11"/>
      <c r="Q30" s="59" t="s">
        <v>42</v>
      </c>
      <c r="R30" s="9"/>
      <c r="S30" s="9"/>
      <c r="T30" s="60">
        <f>T29*10%</f>
        <v>14000</v>
      </c>
      <c r="U30" s="9"/>
      <c r="V30" s="9"/>
    </row>
    <row r="31" ht="22.5" customHeight="1">
      <c r="A31" s="15"/>
      <c r="B31" s="15"/>
      <c r="C31" s="15"/>
      <c r="D31" s="15"/>
      <c r="E31" s="15"/>
      <c r="F31" s="15"/>
      <c r="G31" s="15"/>
      <c r="H31" s="15"/>
      <c r="I31" s="15"/>
      <c r="J31" s="11"/>
      <c r="K31" s="11"/>
      <c r="L31" s="11"/>
      <c r="M31" s="58"/>
      <c r="N31" s="58"/>
      <c r="O31" s="11"/>
      <c r="P31" s="11"/>
      <c r="Q31" s="61" t="s">
        <v>43</v>
      </c>
      <c r="R31" s="2"/>
      <c r="S31" s="2"/>
      <c r="T31" s="62">
        <f>T29+T30</f>
        <v>154000</v>
      </c>
      <c r="U31" s="2"/>
      <c r="V31" s="2"/>
    </row>
    <row r="32" ht="22.5" customHeight="1">
      <c r="A32" s="15"/>
      <c r="B32" s="15"/>
      <c r="C32" s="15"/>
      <c r="D32" s="15"/>
      <c r="E32" s="15"/>
      <c r="F32" s="15"/>
      <c r="G32" s="15"/>
      <c r="H32" s="15"/>
      <c r="I32" s="1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ht="22.5" customHeight="1">
      <c r="A33" s="63" t="s">
        <v>44</v>
      </c>
    </row>
    <row r="34" ht="22.5" customHeight="1">
      <c r="A34" s="64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9"/>
    </row>
    <row r="35" ht="22.5" customHeight="1">
      <c r="A35" s="20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21"/>
    </row>
  </sheetData>
  <mergeCells count="108">
    <mergeCell ref="Q19:S19"/>
    <mergeCell ref="T19:V19"/>
    <mergeCell ref="D16:L16"/>
    <mergeCell ref="D18:L18"/>
    <mergeCell ref="M18:N18"/>
    <mergeCell ref="O18:P18"/>
    <mergeCell ref="Q18:S18"/>
    <mergeCell ref="T18:V18"/>
    <mergeCell ref="D19:L19"/>
    <mergeCell ref="O22:P22"/>
    <mergeCell ref="Q22:S22"/>
    <mergeCell ref="D21:L21"/>
    <mergeCell ref="M21:N21"/>
    <mergeCell ref="O21:P21"/>
    <mergeCell ref="Q21:S21"/>
    <mergeCell ref="T21:V21"/>
    <mergeCell ref="D22:L22"/>
    <mergeCell ref="M22:N22"/>
    <mergeCell ref="T22:V22"/>
    <mergeCell ref="A23:C23"/>
    <mergeCell ref="A24:C24"/>
    <mergeCell ref="A25:C25"/>
    <mergeCell ref="A26:C26"/>
    <mergeCell ref="A27:C27"/>
    <mergeCell ref="A28:C28"/>
    <mergeCell ref="A15:C15"/>
    <mergeCell ref="A16:C16"/>
    <mergeCell ref="A18:C18"/>
    <mergeCell ref="A19:C19"/>
    <mergeCell ref="A20:C20"/>
    <mergeCell ref="A21:C21"/>
    <mergeCell ref="A22:C22"/>
    <mergeCell ref="O24:P24"/>
    <mergeCell ref="Q24:S24"/>
    <mergeCell ref="D23:L23"/>
    <mergeCell ref="M23:N23"/>
    <mergeCell ref="O23:P23"/>
    <mergeCell ref="Q23:S23"/>
    <mergeCell ref="T23:V23"/>
    <mergeCell ref="M24:N24"/>
    <mergeCell ref="T24:V24"/>
    <mergeCell ref="Q26:S26"/>
    <mergeCell ref="T26:V26"/>
    <mergeCell ref="D24:L24"/>
    <mergeCell ref="D25:L25"/>
    <mergeCell ref="M25:N25"/>
    <mergeCell ref="O25:P25"/>
    <mergeCell ref="Q25:S25"/>
    <mergeCell ref="T25:V25"/>
    <mergeCell ref="D26:L26"/>
    <mergeCell ref="D27:L27"/>
    <mergeCell ref="M27:N27"/>
    <mergeCell ref="O27:P27"/>
    <mergeCell ref="Q27:S27"/>
    <mergeCell ref="T27:V27"/>
    <mergeCell ref="D28:L28"/>
    <mergeCell ref="M28:N28"/>
    <mergeCell ref="T28:V28"/>
    <mergeCell ref="T31:V31"/>
    <mergeCell ref="A33:V33"/>
    <mergeCell ref="A34:V35"/>
    <mergeCell ref="O28:P28"/>
    <mergeCell ref="Q28:S28"/>
    <mergeCell ref="Q29:S29"/>
    <mergeCell ref="T29:V29"/>
    <mergeCell ref="Q30:S30"/>
    <mergeCell ref="T30:V30"/>
    <mergeCell ref="Q31:S31"/>
    <mergeCell ref="A1:V1"/>
    <mergeCell ref="A3:J4"/>
    <mergeCell ref="K3:L4"/>
    <mergeCell ref="O3:Q3"/>
    <mergeCell ref="R3:V3"/>
    <mergeCell ref="O4:Q4"/>
    <mergeCell ref="R4:V4"/>
    <mergeCell ref="A6:L6"/>
    <mergeCell ref="O6:V6"/>
    <mergeCell ref="A7:L7"/>
    <mergeCell ref="O7:V7"/>
    <mergeCell ref="A8:L8"/>
    <mergeCell ref="O8:V8"/>
    <mergeCell ref="O9:V9"/>
    <mergeCell ref="O12:Q12"/>
    <mergeCell ref="R12:V12"/>
    <mergeCell ref="S13:V16"/>
    <mergeCell ref="A10:L10"/>
    <mergeCell ref="O10:Q10"/>
    <mergeCell ref="R10:V10"/>
    <mergeCell ref="A11:D12"/>
    <mergeCell ref="E11:L12"/>
    <mergeCell ref="O11:Q11"/>
    <mergeCell ref="R11:V11"/>
    <mergeCell ref="A14:C14"/>
    <mergeCell ref="D14:F14"/>
    <mergeCell ref="G14:I14"/>
    <mergeCell ref="J14:L14"/>
    <mergeCell ref="D15:F15"/>
    <mergeCell ref="G15:I15"/>
    <mergeCell ref="J15:L15"/>
    <mergeCell ref="M19:N19"/>
    <mergeCell ref="O19:P19"/>
    <mergeCell ref="D20:L20"/>
    <mergeCell ref="M20:N20"/>
    <mergeCell ref="O20:P20"/>
    <mergeCell ref="Q20:S20"/>
    <mergeCell ref="T20:V20"/>
    <mergeCell ref="M26:N26"/>
    <mergeCell ref="O26:P26"/>
  </mergeCells>
  <dataValidations>
    <dataValidation type="date" operator="greaterThan" allowBlank="1" showInputMessage="1" showErrorMessage="1" prompt="日付の入力エラー - 正しい日付を入力してください。" sqref="R3:R4">
      <formula1>1.0</formula1>
    </dataValidation>
  </dataValidations>
  <printOptions horizontalCentered="1"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22" width="3.88"/>
  </cols>
  <sheetData>
    <row r="1" ht="45.0" customHeight="1">
      <c r="A1" s="65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2.5" customHeight="1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22.5" customHeight="1">
      <c r="A3" s="5" t="s">
        <v>1</v>
      </c>
      <c r="K3" s="6" t="s">
        <v>2</v>
      </c>
      <c r="M3" s="4"/>
      <c r="O3" s="7" t="s">
        <v>3</v>
      </c>
      <c r="R3" s="8">
        <v>46023.0</v>
      </c>
    </row>
    <row r="4" ht="22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4"/>
      <c r="O4" s="7" t="s">
        <v>4</v>
      </c>
      <c r="R4" s="10">
        <v>1.23456789E8</v>
      </c>
    </row>
    <row r="5" ht="22.5" customHeight="1">
      <c r="M5" s="11"/>
      <c r="N5" s="11"/>
      <c r="O5" s="11"/>
      <c r="P5" s="11"/>
      <c r="Q5" s="11"/>
      <c r="R5" s="11"/>
      <c r="S5" s="11"/>
      <c r="T5" s="11"/>
      <c r="U5" s="11"/>
      <c r="V5" s="11"/>
    </row>
    <row r="6" ht="22.5" customHeight="1">
      <c r="A6" s="12" t="s">
        <v>5</v>
      </c>
      <c r="M6" s="11"/>
      <c r="O6" s="13" t="s">
        <v>6</v>
      </c>
    </row>
    <row r="7" ht="22.5" customHeight="1">
      <c r="A7" s="12" t="s">
        <v>7</v>
      </c>
      <c r="M7" s="11"/>
      <c r="O7" s="14" t="s">
        <v>8</v>
      </c>
    </row>
    <row r="8" ht="22.5" customHeight="1">
      <c r="A8" s="12" t="s">
        <v>9</v>
      </c>
      <c r="M8" s="11"/>
      <c r="O8" s="14" t="s">
        <v>10</v>
      </c>
    </row>
    <row r="9" ht="22.5" customHeight="1">
      <c r="A9" s="15"/>
      <c r="B9" s="15"/>
      <c r="C9" s="15"/>
      <c r="D9" s="15"/>
      <c r="E9" s="15"/>
      <c r="F9" s="15"/>
      <c r="G9" s="15"/>
      <c r="H9" s="15"/>
      <c r="I9" s="15"/>
      <c r="J9" s="11"/>
      <c r="K9" s="11"/>
      <c r="L9" s="11"/>
      <c r="M9" s="11"/>
      <c r="O9" s="14" t="s">
        <v>11</v>
      </c>
    </row>
    <row r="10" ht="22.5" customHeight="1">
      <c r="A10" s="12" t="s">
        <v>12</v>
      </c>
      <c r="M10" s="11"/>
      <c r="O10" s="7" t="s">
        <v>13</v>
      </c>
      <c r="R10" s="14" t="s">
        <v>14</v>
      </c>
    </row>
    <row r="11" ht="22.5" customHeight="1">
      <c r="A11" s="16" t="s">
        <v>15</v>
      </c>
      <c r="B11" s="17"/>
      <c r="C11" s="17"/>
      <c r="D11" s="17"/>
      <c r="E11" s="18">
        <f>T31</f>
        <v>153200</v>
      </c>
      <c r="F11" s="17"/>
      <c r="G11" s="17"/>
      <c r="H11" s="17"/>
      <c r="I11" s="17"/>
      <c r="J11" s="17"/>
      <c r="K11" s="17"/>
      <c r="L11" s="19"/>
      <c r="M11" s="11"/>
      <c r="O11" s="7" t="s">
        <v>16</v>
      </c>
      <c r="R11" s="14" t="s">
        <v>17</v>
      </c>
    </row>
    <row r="12" ht="22.5" customHeight="1">
      <c r="A12" s="20"/>
      <c r="B12" s="9"/>
      <c r="C12" s="9"/>
      <c r="D12" s="9"/>
      <c r="E12" s="20"/>
      <c r="F12" s="9"/>
      <c r="G12" s="9"/>
      <c r="H12" s="9"/>
      <c r="I12" s="9"/>
      <c r="J12" s="9"/>
      <c r="K12" s="9"/>
      <c r="L12" s="21"/>
      <c r="M12" s="11"/>
      <c r="O12" s="7" t="s">
        <v>18</v>
      </c>
      <c r="R12" s="14" t="s">
        <v>19</v>
      </c>
    </row>
    <row r="13" ht="22.5" customHeight="1">
      <c r="A13" s="15"/>
      <c r="B13" s="15"/>
      <c r="C13" s="15"/>
      <c r="D13" s="15"/>
      <c r="E13" s="15"/>
      <c r="F13" s="15"/>
      <c r="G13" s="15"/>
      <c r="H13" s="15"/>
      <c r="I13" s="15"/>
      <c r="J13" s="11"/>
      <c r="K13" s="11"/>
      <c r="L13" s="11"/>
      <c r="M13" s="11"/>
      <c r="N13" s="11"/>
      <c r="O13" s="11"/>
      <c r="P13" s="11"/>
      <c r="Q13" s="11"/>
      <c r="R13" s="11"/>
      <c r="S13" s="22" t="s">
        <v>20</v>
      </c>
    </row>
    <row r="14" ht="22.5" customHeight="1">
      <c r="A14" s="23" t="s">
        <v>21</v>
      </c>
      <c r="B14" s="9"/>
      <c r="C14" s="9"/>
      <c r="D14" s="24" t="s">
        <v>22</v>
      </c>
      <c r="E14" s="9"/>
      <c r="F14" s="9"/>
      <c r="G14" s="23" t="s">
        <v>23</v>
      </c>
      <c r="H14" s="9"/>
      <c r="I14" s="9"/>
      <c r="J14" s="24" t="s">
        <v>24</v>
      </c>
      <c r="K14" s="9"/>
      <c r="L14" s="9"/>
      <c r="M14" s="11"/>
      <c r="N14" s="11"/>
      <c r="O14" s="11"/>
      <c r="P14" s="11"/>
      <c r="Q14" s="11"/>
      <c r="R14" s="11"/>
    </row>
    <row r="15" ht="22.5" customHeight="1">
      <c r="A15" s="23" t="s">
        <v>25</v>
      </c>
      <c r="B15" s="9"/>
      <c r="C15" s="9"/>
      <c r="D15" s="24" t="s">
        <v>26</v>
      </c>
      <c r="E15" s="9"/>
      <c r="F15" s="9"/>
      <c r="G15" s="23" t="s">
        <v>27</v>
      </c>
      <c r="H15" s="9"/>
      <c r="I15" s="9"/>
      <c r="J15" s="24">
        <v>1234567.0</v>
      </c>
      <c r="K15" s="9"/>
      <c r="L15" s="9"/>
      <c r="M15" s="11"/>
      <c r="N15" s="11"/>
      <c r="O15" s="11"/>
      <c r="P15" s="11"/>
      <c r="Q15" s="11"/>
      <c r="R15" s="11"/>
    </row>
    <row r="16" ht="22.5" customHeight="1">
      <c r="A16" s="23" t="s">
        <v>28</v>
      </c>
      <c r="B16" s="9"/>
      <c r="C16" s="9"/>
      <c r="D16" s="24" t="s">
        <v>29</v>
      </c>
      <c r="E16" s="9"/>
      <c r="F16" s="9"/>
      <c r="G16" s="9"/>
      <c r="H16" s="9"/>
      <c r="I16" s="9"/>
      <c r="J16" s="9"/>
      <c r="K16" s="9"/>
      <c r="L16" s="9"/>
      <c r="M16" s="11"/>
      <c r="N16" s="11"/>
      <c r="O16" s="11"/>
      <c r="P16" s="11"/>
      <c r="Q16" s="11"/>
      <c r="R16" s="11"/>
    </row>
    <row r="17" ht="22.5" customHeight="1">
      <c r="A17" s="25"/>
      <c r="B17" s="15"/>
      <c r="C17" s="15"/>
      <c r="D17" s="25" t="s">
        <v>30</v>
      </c>
      <c r="E17" s="15"/>
      <c r="F17" s="15"/>
      <c r="G17" s="15"/>
      <c r="H17" s="15"/>
      <c r="I17" s="15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ht="22.5" customHeight="1">
      <c r="A18" s="26" t="s">
        <v>31</v>
      </c>
      <c r="D18" s="26" t="s">
        <v>32</v>
      </c>
      <c r="K18" s="27" t="s">
        <v>45</v>
      </c>
      <c r="M18" s="27" t="s">
        <v>33</v>
      </c>
      <c r="O18" s="27" t="s">
        <v>34</v>
      </c>
      <c r="Q18" s="27" t="s">
        <v>35</v>
      </c>
      <c r="T18" s="27" t="s">
        <v>36</v>
      </c>
    </row>
    <row r="19" ht="22.5" customHeight="1">
      <c r="A19" s="28">
        <v>46023.0</v>
      </c>
      <c r="B19" s="29"/>
      <c r="C19" s="29"/>
      <c r="D19" s="30" t="s">
        <v>37</v>
      </c>
      <c r="E19" s="29"/>
      <c r="F19" s="29"/>
      <c r="G19" s="29"/>
      <c r="H19" s="29"/>
      <c r="I19" s="29"/>
      <c r="J19" s="29"/>
      <c r="K19" s="66">
        <v>0.1</v>
      </c>
      <c r="L19" s="29"/>
      <c r="M19" s="31">
        <v>1.0</v>
      </c>
      <c r="N19" s="29"/>
      <c r="O19" s="32" t="s">
        <v>38</v>
      </c>
      <c r="P19" s="29"/>
      <c r="Q19" s="33">
        <v>10000.0</v>
      </c>
      <c r="R19" s="29"/>
      <c r="S19" s="29"/>
      <c r="T19" s="33">
        <f t="shared" ref="T19:T21" si="1">M19*Q19</f>
        <v>10000</v>
      </c>
      <c r="U19" s="29"/>
      <c r="V19" s="29"/>
    </row>
    <row r="20" ht="22.5" customHeight="1">
      <c r="A20" s="34">
        <v>46023.0</v>
      </c>
      <c r="B20" s="35"/>
      <c r="C20" s="35"/>
      <c r="D20" s="36" t="s">
        <v>39</v>
      </c>
      <c r="E20" s="35"/>
      <c r="F20" s="35"/>
      <c r="G20" s="35"/>
      <c r="H20" s="35"/>
      <c r="I20" s="35"/>
      <c r="J20" s="35"/>
      <c r="K20" s="67">
        <v>0.08</v>
      </c>
      <c r="L20" s="38"/>
      <c r="M20" s="37">
        <v>2.0</v>
      </c>
      <c r="N20" s="38"/>
      <c r="O20" s="39" t="s">
        <v>38</v>
      </c>
      <c r="P20" s="35"/>
      <c r="Q20" s="40">
        <v>20000.0</v>
      </c>
      <c r="R20" s="38"/>
      <c r="S20" s="38"/>
      <c r="T20" s="41">
        <f t="shared" si="1"/>
        <v>40000</v>
      </c>
      <c r="U20" s="35"/>
      <c r="V20" s="35"/>
    </row>
    <row r="21" ht="22.5" customHeight="1">
      <c r="A21" s="28">
        <v>46023.0</v>
      </c>
      <c r="B21" s="29"/>
      <c r="C21" s="29"/>
      <c r="D21" s="30" t="s">
        <v>40</v>
      </c>
      <c r="E21" s="29"/>
      <c r="F21" s="29"/>
      <c r="G21" s="29"/>
      <c r="H21" s="29"/>
      <c r="I21" s="29"/>
      <c r="J21" s="29"/>
      <c r="K21" s="68">
        <v>0.1</v>
      </c>
      <c r="L21" s="43"/>
      <c r="M21" s="42">
        <v>3.0</v>
      </c>
      <c r="N21" s="43"/>
      <c r="O21" s="32" t="s">
        <v>38</v>
      </c>
      <c r="P21" s="29"/>
      <c r="Q21" s="44">
        <v>30000.0</v>
      </c>
      <c r="R21" s="43"/>
      <c r="S21" s="43"/>
      <c r="T21" s="33">
        <f t="shared" si="1"/>
        <v>90000</v>
      </c>
      <c r="U21" s="29"/>
      <c r="V21" s="29"/>
    </row>
    <row r="22" ht="22.5" customHeight="1">
      <c r="A22" s="45"/>
      <c r="B22" s="38"/>
      <c r="C22" s="38"/>
      <c r="D22" s="45"/>
      <c r="E22" s="38"/>
      <c r="F22" s="38"/>
      <c r="G22" s="38"/>
      <c r="H22" s="38"/>
      <c r="I22" s="38"/>
      <c r="J22" s="38"/>
      <c r="K22" s="46"/>
      <c r="L22" s="38"/>
      <c r="M22" s="46"/>
      <c r="N22" s="38"/>
      <c r="O22" s="47"/>
      <c r="P22" s="38"/>
      <c r="Q22" s="48"/>
      <c r="R22" s="38"/>
      <c r="S22" s="38"/>
      <c r="T22" s="48"/>
      <c r="U22" s="38"/>
      <c r="V22" s="38"/>
    </row>
    <row r="23" ht="22.5" customHeight="1">
      <c r="A23" s="49"/>
      <c r="B23" s="43"/>
      <c r="C23" s="43"/>
      <c r="D23" s="49"/>
      <c r="E23" s="43"/>
      <c r="F23" s="43"/>
      <c r="G23" s="43"/>
      <c r="H23" s="43"/>
      <c r="I23" s="43"/>
      <c r="J23" s="43"/>
      <c r="K23" s="50"/>
      <c r="L23" s="43"/>
      <c r="M23" s="50"/>
      <c r="N23" s="43"/>
      <c r="O23" s="51"/>
      <c r="P23" s="43"/>
      <c r="Q23" s="52"/>
      <c r="R23" s="43"/>
      <c r="S23" s="43"/>
      <c r="T23" s="52"/>
      <c r="U23" s="43"/>
      <c r="V23" s="43"/>
    </row>
    <row r="24" ht="22.5" customHeight="1">
      <c r="A24" s="45"/>
      <c r="B24" s="38"/>
      <c r="C24" s="38"/>
      <c r="D24" s="45"/>
      <c r="E24" s="38"/>
      <c r="F24" s="38"/>
      <c r="G24" s="38"/>
      <c r="H24" s="38"/>
      <c r="I24" s="38"/>
      <c r="J24" s="38"/>
      <c r="K24" s="46"/>
      <c r="L24" s="38"/>
      <c r="M24" s="46"/>
      <c r="N24" s="38"/>
      <c r="O24" s="47"/>
      <c r="P24" s="38"/>
      <c r="Q24" s="48"/>
      <c r="R24" s="38"/>
      <c r="S24" s="38"/>
      <c r="T24" s="48"/>
      <c r="U24" s="38"/>
      <c r="V24" s="38"/>
    </row>
    <row r="25" ht="22.5" customHeight="1">
      <c r="A25" s="49"/>
      <c r="B25" s="43"/>
      <c r="C25" s="43"/>
      <c r="D25" s="49"/>
      <c r="E25" s="43"/>
      <c r="F25" s="43"/>
      <c r="G25" s="43"/>
      <c r="H25" s="43"/>
      <c r="I25" s="43"/>
      <c r="J25" s="43"/>
      <c r="K25" s="50"/>
      <c r="L25" s="43"/>
      <c r="M25" s="50"/>
      <c r="N25" s="43"/>
      <c r="O25" s="51"/>
      <c r="P25" s="43"/>
      <c r="Q25" s="52"/>
      <c r="R25" s="43"/>
      <c r="S25" s="43"/>
      <c r="T25" s="52"/>
      <c r="U25" s="43"/>
      <c r="V25" s="43"/>
    </row>
    <row r="26" ht="22.5" customHeight="1">
      <c r="A26" s="45"/>
      <c r="B26" s="38"/>
      <c r="C26" s="38"/>
      <c r="D26" s="45"/>
      <c r="E26" s="38"/>
      <c r="F26" s="38"/>
      <c r="G26" s="38"/>
      <c r="H26" s="38"/>
      <c r="I26" s="38"/>
      <c r="J26" s="38"/>
      <c r="K26" s="46"/>
      <c r="L26" s="38"/>
      <c r="M26" s="46"/>
      <c r="N26" s="38"/>
      <c r="O26" s="47"/>
      <c r="P26" s="38"/>
      <c r="Q26" s="48"/>
      <c r="R26" s="38"/>
      <c r="S26" s="38"/>
      <c r="T26" s="48"/>
      <c r="U26" s="38"/>
      <c r="V26" s="38"/>
    </row>
    <row r="27" ht="22.5" customHeight="1">
      <c r="A27" s="49"/>
      <c r="B27" s="43"/>
      <c r="C27" s="43"/>
      <c r="D27" s="49"/>
      <c r="E27" s="43"/>
      <c r="F27" s="43"/>
      <c r="G27" s="43"/>
      <c r="H27" s="43"/>
      <c r="I27" s="43"/>
      <c r="J27" s="43"/>
      <c r="K27" s="50"/>
      <c r="L27" s="43"/>
      <c r="M27" s="50"/>
      <c r="N27" s="43"/>
      <c r="O27" s="51"/>
      <c r="P27" s="43"/>
      <c r="Q27" s="52"/>
      <c r="R27" s="43"/>
      <c r="S27" s="43"/>
      <c r="T27" s="52"/>
      <c r="U27" s="43"/>
      <c r="V27" s="43"/>
    </row>
    <row r="28" ht="22.5" customHeight="1">
      <c r="A28" s="53"/>
      <c r="B28" s="54"/>
      <c r="C28" s="54"/>
      <c r="D28" s="53"/>
      <c r="E28" s="54"/>
      <c r="F28" s="54"/>
      <c r="G28" s="54"/>
      <c r="H28" s="54"/>
      <c r="I28" s="54"/>
      <c r="J28" s="54"/>
      <c r="K28" s="55"/>
      <c r="L28" s="54"/>
      <c r="M28" s="55"/>
      <c r="N28" s="54"/>
      <c r="O28" s="56"/>
      <c r="P28" s="54"/>
      <c r="Q28" s="57"/>
      <c r="R28" s="54"/>
      <c r="S28" s="54"/>
      <c r="T28" s="57"/>
      <c r="U28" s="54"/>
      <c r="V28" s="54"/>
    </row>
    <row r="29" ht="22.5" customHeight="1">
      <c r="A29" s="15"/>
      <c r="B29" s="15"/>
      <c r="C29" s="15"/>
      <c r="D29" s="15"/>
      <c r="E29" s="15"/>
      <c r="F29" s="15"/>
      <c r="G29" s="15"/>
      <c r="H29" s="15"/>
      <c r="I29" s="15"/>
      <c r="J29" s="11"/>
      <c r="K29" s="11"/>
      <c r="L29" s="11"/>
      <c r="M29" s="58"/>
      <c r="N29" s="58"/>
      <c r="O29" s="11"/>
      <c r="P29" s="11"/>
      <c r="Q29" s="59" t="s">
        <v>41</v>
      </c>
      <c r="R29" s="9"/>
      <c r="S29" s="9"/>
      <c r="T29" s="33">
        <f>SUM(T19:V28)</f>
        <v>140000</v>
      </c>
      <c r="U29" s="29"/>
      <c r="V29" s="29"/>
    </row>
    <row r="30" ht="22.5" customHeight="1">
      <c r="A30" s="24" t="s">
        <v>46</v>
      </c>
      <c r="B30" s="9"/>
      <c r="C30" s="9"/>
      <c r="D30" s="69">
        <f>SUMIF($K$19:$K$28, 0.1, $T$19:$T$28) * 10%</f>
        <v>10000</v>
      </c>
      <c r="E30" s="9"/>
      <c r="F30" s="9"/>
      <c r="G30" s="15"/>
      <c r="H30" s="15"/>
      <c r="I30" s="15"/>
      <c r="J30" s="11"/>
      <c r="K30" s="11"/>
      <c r="L30" s="11"/>
      <c r="M30" s="58"/>
      <c r="N30" s="58"/>
      <c r="O30" s="11"/>
      <c r="P30" s="11"/>
      <c r="Q30" s="59" t="s">
        <v>42</v>
      </c>
      <c r="R30" s="9"/>
      <c r="S30" s="9"/>
      <c r="T30" s="69">
        <f>sum(D30:F31)</f>
        <v>13200</v>
      </c>
      <c r="U30" s="9"/>
      <c r="V30" s="9"/>
    </row>
    <row r="31" ht="22.5" customHeight="1">
      <c r="A31" s="24" t="s">
        <v>47</v>
      </c>
      <c r="B31" s="9"/>
      <c r="C31" s="9"/>
      <c r="D31" s="69">
        <f>SUMIF($K$19:$K$28, 0.08, $T$19:$T$28) * 8%</f>
        <v>3200</v>
      </c>
      <c r="E31" s="9"/>
      <c r="F31" s="9"/>
      <c r="G31" s="15"/>
      <c r="H31" s="15"/>
      <c r="I31" s="15"/>
      <c r="J31" s="11"/>
      <c r="K31" s="11"/>
      <c r="L31" s="11"/>
      <c r="M31" s="58"/>
      <c r="N31" s="58"/>
      <c r="O31" s="11"/>
      <c r="P31" s="11"/>
      <c r="Q31" s="61" t="s">
        <v>43</v>
      </c>
      <c r="R31" s="2"/>
      <c r="S31" s="2"/>
      <c r="T31" s="62">
        <f>T29+T30</f>
        <v>153200</v>
      </c>
      <c r="U31" s="2"/>
      <c r="V31" s="2"/>
    </row>
    <row r="32" ht="22.5" customHeight="1">
      <c r="A32" s="15"/>
      <c r="B32" s="15"/>
      <c r="C32" s="15"/>
      <c r="D32" s="15"/>
      <c r="E32" s="15"/>
      <c r="F32" s="15"/>
      <c r="G32" s="15"/>
      <c r="H32" s="15"/>
      <c r="I32" s="1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ht="22.5" customHeight="1">
      <c r="A33" s="63" t="s">
        <v>44</v>
      </c>
    </row>
    <row r="34" ht="22.5" customHeight="1">
      <c r="A34" s="64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9"/>
    </row>
    <row r="35" ht="22.5" customHeight="1">
      <c r="A35" s="20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21"/>
    </row>
  </sheetData>
  <mergeCells count="123">
    <mergeCell ref="K20:L20"/>
    <mergeCell ref="M20:N20"/>
    <mergeCell ref="O20:P20"/>
    <mergeCell ref="Q20:S20"/>
    <mergeCell ref="D19:J19"/>
    <mergeCell ref="K19:L19"/>
    <mergeCell ref="M19:N19"/>
    <mergeCell ref="O19:P19"/>
    <mergeCell ref="Q19:S19"/>
    <mergeCell ref="T19:V19"/>
    <mergeCell ref="D20:J20"/>
    <mergeCell ref="T20:V20"/>
    <mergeCell ref="A15:C15"/>
    <mergeCell ref="A16:C16"/>
    <mergeCell ref="A18:C18"/>
    <mergeCell ref="A19:C19"/>
    <mergeCell ref="A20:C20"/>
    <mergeCell ref="A21:C21"/>
    <mergeCell ref="D21:J21"/>
    <mergeCell ref="K23:L23"/>
    <mergeCell ref="M23:N23"/>
    <mergeCell ref="A22:C22"/>
    <mergeCell ref="D22:J22"/>
    <mergeCell ref="K22:L22"/>
    <mergeCell ref="M22:N22"/>
    <mergeCell ref="O22:P22"/>
    <mergeCell ref="D23:J23"/>
    <mergeCell ref="O23:P23"/>
    <mergeCell ref="M25:N25"/>
    <mergeCell ref="O25:P25"/>
    <mergeCell ref="M26:N26"/>
    <mergeCell ref="O26:P26"/>
    <mergeCell ref="M27:N27"/>
    <mergeCell ref="O27:P27"/>
    <mergeCell ref="A23:C23"/>
    <mergeCell ref="A24:C24"/>
    <mergeCell ref="D24:J24"/>
    <mergeCell ref="K24:L24"/>
    <mergeCell ref="M24:N24"/>
    <mergeCell ref="O24:P24"/>
    <mergeCell ref="A25:C25"/>
    <mergeCell ref="A27:C27"/>
    <mergeCell ref="A28:C28"/>
    <mergeCell ref="A30:C30"/>
    <mergeCell ref="D30:F30"/>
    <mergeCell ref="A31:C31"/>
    <mergeCell ref="D31:F31"/>
    <mergeCell ref="D28:J28"/>
    <mergeCell ref="K28:L28"/>
    <mergeCell ref="M28:N28"/>
    <mergeCell ref="O28:P28"/>
    <mergeCell ref="A33:V33"/>
    <mergeCell ref="A34:V35"/>
    <mergeCell ref="D25:J25"/>
    <mergeCell ref="K25:L25"/>
    <mergeCell ref="A26:C26"/>
    <mergeCell ref="D26:J26"/>
    <mergeCell ref="K26:L26"/>
    <mergeCell ref="D27:J27"/>
    <mergeCell ref="K27:L27"/>
    <mergeCell ref="Q26:S26"/>
    <mergeCell ref="Q27:S27"/>
    <mergeCell ref="Q28:S28"/>
    <mergeCell ref="Q29:S29"/>
    <mergeCell ref="Q30:S30"/>
    <mergeCell ref="Q31:S31"/>
    <mergeCell ref="T27:V27"/>
    <mergeCell ref="T28:V28"/>
    <mergeCell ref="T29:V29"/>
    <mergeCell ref="T30:V30"/>
    <mergeCell ref="T31:V31"/>
    <mergeCell ref="Q23:S23"/>
    <mergeCell ref="T23:V23"/>
    <mergeCell ref="Q24:S24"/>
    <mergeCell ref="T24:V24"/>
    <mergeCell ref="Q25:S25"/>
    <mergeCell ref="T25:V25"/>
    <mergeCell ref="T26:V26"/>
    <mergeCell ref="A1:V1"/>
    <mergeCell ref="A3:J4"/>
    <mergeCell ref="K3:L4"/>
    <mergeCell ref="O3:Q3"/>
    <mergeCell ref="R3:V3"/>
    <mergeCell ref="O4:Q4"/>
    <mergeCell ref="R4:V4"/>
    <mergeCell ref="A6:L6"/>
    <mergeCell ref="O6:V6"/>
    <mergeCell ref="A7:L7"/>
    <mergeCell ref="O7:V7"/>
    <mergeCell ref="A8:L8"/>
    <mergeCell ref="O8:V8"/>
    <mergeCell ref="O9:V9"/>
    <mergeCell ref="O12:Q12"/>
    <mergeCell ref="R12:V12"/>
    <mergeCell ref="S13:V16"/>
    <mergeCell ref="A10:L10"/>
    <mergeCell ref="O10:Q10"/>
    <mergeCell ref="R10:V10"/>
    <mergeCell ref="A11:D12"/>
    <mergeCell ref="E11:L12"/>
    <mergeCell ref="O11:Q11"/>
    <mergeCell ref="R11:V11"/>
    <mergeCell ref="A14:C14"/>
    <mergeCell ref="D14:F14"/>
    <mergeCell ref="G14:I14"/>
    <mergeCell ref="J14:L14"/>
    <mergeCell ref="D15:F15"/>
    <mergeCell ref="G15:I15"/>
    <mergeCell ref="J15:L15"/>
    <mergeCell ref="D16:L16"/>
    <mergeCell ref="D18:J18"/>
    <mergeCell ref="K18:L18"/>
    <mergeCell ref="M18:N18"/>
    <mergeCell ref="O18:P18"/>
    <mergeCell ref="Q18:S18"/>
    <mergeCell ref="T18:V18"/>
    <mergeCell ref="K21:L21"/>
    <mergeCell ref="M21:N21"/>
    <mergeCell ref="O21:P21"/>
    <mergeCell ref="Q21:S21"/>
    <mergeCell ref="T21:V21"/>
    <mergeCell ref="Q22:S22"/>
    <mergeCell ref="T22:V22"/>
  </mergeCells>
  <dataValidations>
    <dataValidation type="date" operator="greaterThan" allowBlank="1" showInputMessage="1" showErrorMessage="1" prompt="日付の入力エラー - 正しい日付を入力してください。" sqref="R3:R4">
      <formula1>1.0</formula1>
    </dataValidation>
  </dataValidations>
  <printOptions horizontalCentered="1"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22" width="3.88"/>
  </cols>
  <sheetData>
    <row r="1" ht="45.0" customHeight="1">
      <c r="A1" s="70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2.5" customHeight="1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22.5" customHeight="1">
      <c r="A3" s="5" t="s">
        <v>1</v>
      </c>
      <c r="K3" s="6" t="s">
        <v>2</v>
      </c>
      <c r="M3" s="4"/>
      <c r="O3" s="7" t="s">
        <v>3</v>
      </c>
      <c r="R3" s="8">
        <v>46023.0</v>
      </c>
    </row>
    <row r="4" ht="22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4"/>
      <c r="O4" s="7" t="s">
        <v>4</v>
      </c>
      <c r="R4" s="10">
        <v>1.23456789E8</v>
      </c>
    </row>
    <row r="5" ht="22.5" customHeight="1">
      <c r="M5" s="11"/>
      <c r="N5" s="11"/>
      <c r="O5" s="11"/>
      <c r="P5" s="11"/>
      <c r="Q5" s="11"/>
      <c r="R5" s="11"/>
      <c r="S5" s="11"/>
      <c r="T5" s="11"/>
      <c r="U5" s="11"/>
      <c r="V5" s="11"/>
    </row>
    <row r="6" ht="22.5" customHeight="1">
      <c r="A6" s="23" t="s">
        <v>48</v>
      </c>
      <c r="B6" s="9"/>
      <c r="C6" s="9"/>
      <c r="D6" s="71"/>
      <c r="E6" s="9"/>
      <c r="F6" s="9"/>
      <c r="G6" s="9"/>
      <c r="H6" s="9"/>
      <c r="I6" s="9"/>
      <c r="J6" s="9"/>
      <c r="K6" s="9"/>
      <c r="L6" s="9"/>
      <c r="M6" s="11"/>
      <c r="O6" s="13" t="s">
        <v>6</v>
      </c>
    </row>
    <row r="7" ht="22.5" customHeight="1">
      <c r="A7" s="72" t="s">
        <v>49</v>
      </c>
      <c r="B7" s="73"/>
      <c r="C7" s="73"/>
      <c r="D7" s="74"/>
      <c r="E7" s="73"/>
      <c r="F7" s="73"/>
      <c r="G7" s="73"/>
      <c r="H7" s="73"/>
      <c r="I7" s="73"/>
      <c r="J7" s="73"/>
      <c r="K7" s="73"/>
      <c r="L7" s="73"/>
      <c r="M7" s="11"/>
      <c r="O7" s="14" t="s">
        <v>8</v>
      </c>
    </row>
    <row r="8" ht="22.5" customHeight="1">
      <c r="A8" s="72" t="s">
        <v>50</v>
      </c>
      <c r="B8" s="73"/>
      <c r="C8" s="73"/>
      <c r="D8" s="74"/>
      <c r="E8" s="73"/>
      <c r="F8" s="73"/>
      <c r="G8" s="73"/>
      <c r="H8" s="73"/>
      <c r="I8" s="73"/>
      <c r="J8" s="73"/>
      <c r="K8" s="73"/>
      <c r="L8" s="73"/>
      <c r="M8" s="11"/>
      <c r="O8" s="14" t="s">
        <v>10</v>
      </c>
    </row>
    <row r="9" ht="22.5" customHeight="1">
      <c r="A9" s="15"/>
      <c r="D9" s="15"/>
      <c r="E9" s="15"/>
      <c r="F9" s="15"/>
      <c r="G9" s="15"/>
      <c r="H9" s="15"/>
      <c r="I9" s="15"/>
      <c r="J9" s="11"/>
      <c r="K9" s="11"/>
      <c r="L9" s="11"/>
      <c r="M9" s="11"/>
      <c r="O9" s="14" t="s">
        <v>11</v>
      </c>
    </row>
    <row r="10" ht="22.5" customHeight="1">
      <c r="A10" s="12" t="s">
        <v>12</v>
      </c>
      <c r="M10" s="11"/>
      <c r="O10" s="7" t="s">
        <v>51</v>
      </c>
      <c r="R10" s="14" t="s">
        <v>52</v>
      </c>
      <c r="V10" s="75" t="s">
        <v>20</v>
      </c>
    </row>
    <row r="11" ht="22.5" customHeight="1">
      <c r="A11" s="16" t="s">
        <v>15</v>
      </c>
      <c r="B11" s="17"/>
      <c r="C11" s="17"/>
      <c r="D11" s="19"/>
      <c r="E11" s="18">
        <f>T28</f>
        <v>1540000</v>
      </c>
      <c r="F11" s="17"/>
      <c r="G11" s="17"/>
      <c r="H11" s="17"/>
      <c r="I11" s="17"/>
      <c r="J11" s="17"/>
      <c r="K11" s="17"/>
      <c r="L11" s="19"/>
      <c r="M11" s="11"/>
      <c r="O11" s="7" t="s">
        <v>13</v>
      </c>
      <c r="R11" s="14" t="s">
        <v>14</v>
      </c>
    </row>
    <row r="12" ht="22.5" customHeight="1">
      <c r="A12" s="76"/>
      <c r="D12" s="77"/>
      <c r="E12" s="76"/>
      <c r="L12" s="77"/>
      <c r="M12" s="11"/>
      <c r="O12" s="7" t="s">
        <v>16</v>
      </c>
      <c r="R12" s="14" t="s">
        <v>17</v>
      </c>
    </row>
    <row r="13" ht="22.5" customHeight="1">
      <c r="A13" s="20"/>
      <c r="B13" s="9"/>
      <c r="C13" s="9"/>
      <c r="D13" s="21"/>
      <c r="E13" s="20"/>
      <c r="F13" s="9"/>
      <c r="G13" s="9"/>
      <c r="H13" s="9"/>
      <c r="I13" s="9"/>
      <c r="J13" s="9"/>
      <c r="K13" s="9"/>
      <c r="L13" s="21"/>
      <c r="M13" s="11"/>
      <c r="O13" s="7" t="s">
        <v>18</v>
      </c>
      <c r="R13" s="14" t="s">
        <v>19</v>
      </c>
    </row>
    <row r="14" ht="22.5" customHeight="1">
      <c r="A14" s="15"/>
      <c r="B14" s="15"/>
      <c r="C14" s="15"/>
      <c r="D14" s="15"/>
      <c r="E14" s="15"/>
      <c r="F14" s="15"/>
      <c r="G14" s="15"/>
      <c r="H14" s="15"/>
      <c r="I14" s="15"/>
      <c r="J14" s="11"/>
      <c r="K14" s="11"/>
      <c r="L14" s="11"/>
      <c r="M14" s="11"/>
      <c r="N14" s="11"/>
      <c r="O14" s="11"/>
      <c r="P14" s="11"/>
      <c r="Q14" s="11"/>
      <c r="R14" s="11"/>
      <c r="S14" s="78"/>
      <c r="T14" s="78"/>
      <c r="U14" s="78"/>
      <c r="V14" s="78"/>
    </row>
    <row r="15" ht="22.5" customHeight="1">
      <c r="A15" s="26" t="s">
        <v>31</v>
      </c>
      <c r="D15" s="26" t="s">
        <v>53</v>
      </c>
      <c r="M15" s="27" t="s">
        <v>33</v>
      </c>
      <c r="O15" s="27" t="s">
        <v>34</v>
      </c>
      <c r="Q15" s="27" t="s">
        <v>35</v>
      </c>
      <c r="T15" s="27" t="s">
        <v>36</v>
      </c>
    </row>
    <row r="16" ht="22.5" customHeight="1">
      <c r="A16" s="28">
        <v>46023.0</v>
      </c>
      <c r="B16" s="29"/>
      <c r="C16" s="29"/>
      <c r="D16" s="30" t="s">
        <v>37</v>
      </c>
      <c r="E16" s="29"/>
      <c r="F16" s="29"/>
      <c r="G16" s="29"/>
      <c r="H16" s="29"/>
      <c r="I16" s="29"/>
      <c r="J16" s="29"/>
      <c r="K16" s="29"/>
      <c r="L16" s="29"/>
      <c r="M16" s="31">
        <v>1.0</v>
      </c>
      <c r="N16" s="29"/>
      <c r="O16" s="32" t="s">
        <v>38</v>
      </c>
      <c r="P16" s="29"/>
      <c r="Q16" s="33">
        <v>100000.0</v>
      </c>
      <c r="R16" s="29"/>
      <c r="S16" s="29"/>
      <c r="T16" s="33">
        <f t="shared" ref="T16:T18" si="1">M16*Q16</f>
        <v>100000</v>
      </c>
      <c r="U16" s="29"/>
      <c r="V16" s="29"/>
    </row>
    <row r="17" ht="22.5" customHeight="1">
      <c r="A17" s="34">
        <v>46023.0</v>
      </c>
      <c r="B17" s="35"/>
      <c r="C17" s="35"/>
      <c r="D17" s="36" t="s">
        <v>39</v>
      </c>
      <c r="E17" s="35"/>
      <c r="F17" s="35"/>
      <c r="G17" s="35"/>
      <c r="H17" s="35"/>
      <c r="I17" s="35"/>
      <c r="J17" s="35"/>
      <c r="K17" s="35"/>
      <c r="L17" s="35"/>
      <c r="M17" s="37">
        <v>2.0</v>
      </c>
      <c r="N17" s="38"/>
      <c r="O17" s="39" t="s">
        <v>38</v>
      </c>
      <c r="P17" s="35"/>
      <c r="Q17" s="40">
        <v>200000.0</v>
      </c>
      <c r="R17" s="38"/>
      <c r="S17" s="38"/>
      <c r="T17" s="41">
        <f t="shared" si="1"/>
        <v>400000</v>
      </c>
      <c r="U17" s="35"/>
      <c r="V17" s="35"/>
    </row>
    <row r="18" ht="22.5" customHeight="1">
      <c r="A18" s="28">
        <v>46023.0</v>
      </c>
      <c r="B18" s="29"/>
      <c r="C18" s="29"/>
      <c r="D18" s="30" t="s">
        <v>40</v>
      </c>
      <c r="E18" s="29"/>
      <c r="F18" s="29"/>
      <c r="G18" s="29"/>
      <c r="H18" s="29"/>
      <c r="I18" s="29"/>
      <c r="J18" s="29"/>
      <c r="K18" s="29"/>
      <c r="L18" s="29"/>
      <c r="M18" s="42">
        <v>3.0</v>
      </c>
      <c r="N18" s="43"/>
      <c r="O18" s="32" t="s">
        <v>38</v>
      </c>
      <c r="P18" s="29"/>
      <c r="Q18" s="44">
        <v>300000.0</v>
      </c>
      <c r="R18" s="43"/>
      <c r="S18" s="43"/>
      <c r="T18" s="33">
        <f t="shared" si="1"/>
        <v>900000</v>
      </c>
      <c r="U18" s="29"/>
      <c r="V18" s="29"/>
    </row>
    <row r="19" ht="22.5" customHeight="1">
      <c r="A19" s="45"/>
      <c r="B19" s="38"/>
      <c r="C19" s="38"/>
      <c r="D19" s="45"/>
      <c r="E19" s="38"/>
      <c r="F19" s="38"/>
      <c r="G19" s="38"/>
      <c r="H19" s="38"/>
      <c r="I19" s="38"/>
      <c r="J19" s="38"/>
      <c r="K19" s="38"/>
      <c r="L19" s="38"/>
      <c r="M19" s="46"/>
      <c r="N19" s="38"/>
      <c r="O19" s="47"/>
      <c r="P19" s="38"/>
      <c r="Q19" s="48"/>
      <c r="R19" s="38"/>
      <c r="S19" s="38"/>
      <c r="T19" s="48"/>
      <c r="U19" s="38"/>
      <c r="V19" s="38"/>
    </row>
    <row r="20" ht="22.5" customHeight="1">
      <c r="A20" s="49"/>
      <c r="B20" s="43"/>
      <c r="C20" s="43"/>
      <c r="D20" s="49"/>
      <c r="E20" s="43"/>
      <c r="F20" s="43"/>
      <c r="G20" s="43"/>
      <c r="H20" s="43"/>
      <c r="I20" s="43"/>
      <c r="J20" s="43"/>
      <c r="K20" s="43"/>
      <c r="L20" s="43"/>
      <c r="M20" s="50"/>
      <c r="N20" s="43"/>
      <c r="O20" s="51"/>
      <c r="P20" s="43"/>
      <c r="Q20" s="52"/>
      <c r="R20" s="43"/>
      <c r="S20" s="43"/>
      <c r="T20" s="52"/>
      <c r="U20" s="43"/>
      <c r="V20" s="43"/>
    </row>
    <row r="21" ht="22.5" customHeight="1">
      <c r="A21" s="45"/>
      <c r="B21" s="38"/>
      <c r="C21" s="38"/>
      <c r="D21" s="45"/>
      <c r="E21" s="38"/>
      <c r="F21" s="38"/>
      <c r="G21" s="38"/>
      <c r="H21" s="38"/>
      <c r="I21" s="38"/>
      <c r="J21" s="38"/>
      <c r="K21" s="38"/>
      <c r="L21" s="38"/>
      <c r="M21" s="46"/>
      <c r="N21" s="38"/>
      <c r="O21" s="47"/>
      <c r="P21" s="38"/>
      <c r="Q21" s="48"/>
      <c r="R21" s="38"/>
      <c r="S21" s="38"/>
      <c r="T21" s="48"/>
      <c r="U21" s="38"/>
      <c r="V21" s="38"/>
    </row>
    <row r="22" ht="22.5" customHeight="1">
      <c r="A22" s="49"/>
      <c r="B22" s="43"/>
      <c r="C22" s="43"/>
      <c r="D22" s="49"/>
      <c r="E22" s="43"/>
      <c r="F22" s="43"/>
      <c r="G22" s="43"/>
      <c r="H22" s="43"/>
      <c r="I22" s="43"/>
      <c r="J22" s="43"/>
      <c r="K22" s="43"/>
      <c r="L22" s="43"/>
      <c r="M22" s="50"/>
      <c r="N22" s="43"/>
      <c r="O22" s="51"/>
      <c r="P22" s="43"/>
      <c r="Q22" s="52"/>
      <c r="R22" s="43"/>
      <c r="S22" s="43"/>
      <c r="T22" s="52"/>
      <c r="U22" s="43"/>
      <c r="V22" s="43"/>
    </row>
    <row r="23" ht="22.5" customHeight="1">
      <c r="A23" s="45"/>
      <c r="B23" s="38"/>
      <c r="C23" s="38"/>
      <c r="D23" s="45"/>
      <c r="E23" s="38"/>
      <c r="F23" s="38"/>
      <c r="G23" s="38"/>
      <c r="H23" s="38"/>
      <c r="I23" s="38"/>
      <c r="J23" s="38"/>
      <c r="K23" s="38"/>
      <c r="L23" s="38"/>
      <c r="M23" s="46"/>
      <c r="N23" s="38"/>
      <c r="O23" s="47"/>
      <c r="P23" s="38"/>
      <c r="Q23" s="48"/>
      <c r="R23" s="38"/>
      <c r="S23" s="38"/>
      <c r="T23" s="48"/>
      <c r="U23" s="38"/>
      <c r="V23" s="38"/>
    </row>
    <row r="24" ht="22.5" customHeight="1">
      <c r="A24" s="49"/>
      <c r="B24" s="43"/>
      <c r="C24" s="43"/>
      <c r="D24" s="49"/>
      <c r="E24" s="43"/>
      <c r="F24" s="43"/>
      <c r="G24" s="43"/>
      <c r="H24" s="43"/>
      <c r="I24" s="43"/>
      <c r="J24" s="43"/>
      <c r="K24" s="43"/>
      <c r="L24" s="43"/>
      <c r="M24" s="50"/>
      <c r="N24" s="43"/>
      <c r="O24" s="51"/>
      <c r="P24" s="43"/>
      <c r="Q24" s="52"/>
      <c r="R24" s="43"/>
      <c r="S24" s="43"/>
      <c r="T24" s="52"/>
      <c r="U24" s="43"/>
      <c r="V24" s="43"/>
    </row>
    <row r="25" ht="22.5" customHeight="1">
      <c r="A25" s="53"/>
      <c r="B25" s="54"/>
      <c r="C25" s="54"/>
      <c r="D25" s="53"/>
      <c r="E25" s="54"/>
      <c r="F25" s="54"/>
      <c r="G25" s="54"/>
      <c r="H25" s="54"/>
      <c r="I25" s="54"/>
      <c r="J25" s="54"/>
      <c r="K25" s="54"/>
      <c r="L25" s="54"/>
      <c r="M25" s="55"/>
      <c r="N25" s="54"/>
      <c r="O25" s="56"/>
      <c r="P25" s="54"/>
      <c r="Q25" s="57"/>
      <c r="R25" s="54"/>
      <c r="S25" s="54"/>
      <c r="T25" s="57"/>
      <c r="U25" s="54"/>
      <c r="V25" s="54"/>
    </row>
    <row r="26" ht="22.5" customHeight="1">
      <c r="A26" s="23" t="s">
        <v>21</v>
      </c>
      <c r="B26" s="9"/>
      <c r="C26" s="9"/>
      <c r="D26" s="24" t="s">
        <v>22</v>
      </c>
      <c r="E26" s="9"/>
      <c r="F26" s="9"/>
      <c r="G26" s="23" t="s">
        <v>23</v>
      </c>
      <c r="H26" s="9"/>
      <c r="I26" s="9"/>
      <c r="J26" s="24" t="s">
        <v>24</v>
      </c>
      <c r="K26" s="9"/>
      <c r="L26" s="9"/>
      <c r="M26" s="58"/>
      <c r="N26" s="58"/>
      <c r="O26" s="11"/>
      <c r="P26" s="11"/>
      <c r="Q26" s="59" t="s">
        <v>41</v>
      </c>
      <c r="R26" s="9"/>
      <c r="S26" s="9"/>
      <c r="T26" s="33">
        <f>SUM(T16:V25)</f>
        <v>1400000</v>
      </c>
      <c r="U26" s="29"/>
      <c r="V26" s="29"/>
    </row>
    <row r="27" ht="22.5" customHeight="1">
      <c r="A27" s="23" t="s">
        <v>25</v>
      </c>
      <c r="B27" s="9"/>
      <c r="C27" s="9"/>
      <c r="D27" s="24" t="s">
        <v>26</v>
      </c>
      <c r="E27" s="9"/>
      <c r="F27" s="9"/>
      <c r="G27" s="23" t="s">
        <v>27</v>
      </c>
      <c r="H27" s="9"/>
      <c r="I27" s="9"/>
      <c r="J27" s="24">
        <v>1234567.0</v>
      </c>
      <c r="K27" s="9"/>
      <c r="L27" s="9"/>
      <c r="M27" s="58"/>
      <c r="N27" s="58"/>
      <c r="O27" s="11"/>
      <c r="P27" s="11"/>
      <c r="Q27" s="59" t="s">
        <v>42</v>
      </c>
      <c r="R27" s="9"/>
      <c r="S27" s="9"/>
      <c r="T27" s="60">
        <f>T26*10%</f>
        <v>140000</v>
      </c>
      <c r="U27" s="9"/>
      <c r="V27" s="9"/>
    </row>
    <row r="28" ht="22.5" customHeight="1">
      <c r="A28" s="79" t="s">
        <v>28</v>
      </c>
      <c r="B28" s="2"/>
      <c r="C28" s="2"/>
      <c r="D28" s="80" t="s">
        <v>29</v>
      </c>
      <c r="E28" s="2"/>
      <c r="F28" s="2"/>
      <c r="G28" s="2"/>
      <c r="H28" s="2"/>
      <c r="I28" s="2"/>
      <c r="J28" s="2"/>
      <c r="K28" s="2"/>
      <c r="L28" s="2"/>
      <c r="M28" s="58"/>
      <c r="N28" s="58"/>
      <c r="O28" s="11"/>
      <c r="P28" s="11"/>
      <c r="Q28" s="61" t="s">
        <v>43</v>
      </c>
      <c r="R28" s="2"/>
      <c r="S28" s="2"/>
      <c r="T28" s="62">
        <f>T26+T27</f>
        <v>1540000</v>
      </c>
      <c r="U28" s="2"/>
      <c r="V28" s="2"/>
    </row>
    <row r="29" ht="22.5" customHeight="1">
      <c r="B29" s="15"/>
      <c r="C29" s="15"/>
      <c r="D29" s="25" t="s">
        <v>30</v>
      </c>
      <c r="E29" s="15"/>
      <c r="F29" s="15"/>
      <c r="G29" s="15"/>
      <c r="H29" s="15"/>
      <c r="I29" s="15"/>
      <c r="J29" s="11"/>
      <c r="K29" s="11"/>
      <c r="L29" s="11"/>
      <c r="M29" s="11"/>
      <c r="N29" s="11"/>
      <c r="O29" s="11"/>
      <c r="P29" s="11"/>
      <c r="Q29" s="11"/>
      <c r="R29" s="11"/>
      <c r="S29" s="78"/>
      <c r="T29" s="78"/>
      <c r="U29" s="78"/>
      <c r="V29" s="78"/>
    </row>
    <row r="30" ht="22.5" customHeight="1">
      <c r="A30" s="81" t="s">
        <v>44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9"/>
    </row>
    <row r="31" ht="22.5" customHeight="1">
      <c r="A31" s="82"/>
      <c r="V31" s="77"/>
    </row>
    <row r="32" ht="22.5" customHeight="1">
      <c r="A32" s="76"/>
      <c r="V32" s="77"/>
    </row>
    <row r="33" ht="22.5" customHeight="1">
      <c r="A33" s="76"/>
      <c r="V33" s="77"/>
    </row>
    <row r="34" ht="22.5" customHeight="1">
      <c r="A34" s="76"/>
      <c r="V34" s="77"/>
    </row>
    <row r="35" ht="22.5" customHeight="1">
      <c r="A35" s="20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21"/>
    </row>
  </sheetData>
  <mergeCells count="113">
    <mergeCell ref="A1:V1"/>
    <mergeCell ref="A3:J4"/>
    <mergeCell ref="K3:L4"/>
    <mergeCell ref="O3:Q3"/>
    <mergeCell ref="R3:V3"/>
    <mergeCell ref="O4:Q4"/>
    <mergeCell ref="R4:V4"/>
    <mergeCell ref="O7:V7"/>
    <mergeCell ref="O8:V8"/>
    <mergeCell ref="A6:C6"/>
    <mergeCell ref="D6:L6"/>
    <mergeCell ref="O6:V6"/>
    <mergeCell ref="A7:C7"/>
    <mergeCell ref="D7:L7"/>
    <mergeCell ref="A8:C8"/>
    <mergeCell ref="D8:L8"/>
    <mergeCell ref="O11:Q11"/>
    <mergeCell ref="R11:V11"/>
    <mergeCell ref="O12:Q12"/>
    <mergeCell ref="R12:V12"/>
    <mergeCell ref="O13:Q13"/>
    <mergeCell ref="R13:V13"/>
    <mergeCell ref="A9:C9"/>
    <mergeCell ref="O9:V9"/>
    <mergeCell ref="A10:L10"/>
    <mergeCell ref="O10:Q10"/>
    <mergeCell ref="R10:U10"/>
    <mergeCell ref="A11:D13"/>
    <mergeCell ref="E11:L13"/>
    <mergeCell ref="O20:P20"/>
    <mergeCell ref="Q20:S20"/>
    <mergeCell ref="Q21:S21"/>
    <mergeCell ref="T21:V21"/>
    <mergeCell ref="Q22:S22"/>
    <mergeCell ref="T22:V22"/>
    <mergeCell ref="D20:L20"/>
    <mergeCell ref="D21:L21"/>
    <mergeCell ref="M21:N21"/>
    <mergeCell ref="O21:P21"/>
    <mergeCell ref="D22:L22"/>
    <mergeCell ref="M22:N22"/>
    <mergeCell ref="O22:P22"/>
    <mergeCell ref="O24:P24"/>
    <mergeCell ref="Q24:S24"/>
    <mergeCell ref="D23:L23"/>
    <mergeCell ref="M23:N23"/>
    <mergeCell ref="O23:P23"/>
    <mergeCell ref="Q23:S23"/>
    <mergeCell ref="T23:V23"/>
    <mergeCell ref="M24:N24"/>
    <mergeCell ref="T24:V24"/>
    <mergeCell ref="D24:L24"/>
    <mergeCell ref="D25:L25"/>
    <mergeCell ref="M25:N25"/>
    <mergeCell ref="O25:P25"/>
    <mergeCell ref="Q25:S25"/>
    <mergeCell ref="T25:V25"/>
    <mergeCell ref="A25:C25"/>
    <mergeCell ref="A26:C26"/>
    <mergeCell ref="D26:F26"/>
    <mergeCell ref="G26:I26"/>
    <mergeCell ref="J26:L26"/>
    <mergeCell ref="Q26:S26"/>
    <mergeCell ref="T26:V26"/>
    <mergeCell ref="O16:P16"/>
    <mergeCell ref="Q16:S16"/>
    <mergeCell ref="Q17:S17"/>
    <mergeCell ref="T17:V17"/>
    <mergeCell ref="A15:C15"/>
    <mergeCell ref="D15:L15"/>
    <mergeCell ref="M15:N15"/>
    <mergeCell ref="O15:P15"/>
    <mergeCell ref="Q15:S15"/>
    <mergeCell ref="T15:V15"/>
    <mergeCell ref="A16:C16"/>
    <mergeCell ref="T16:V16"/>
    <mergeCell ref="D18:L18"/>
    <mergeCell ref="M18:N18"/>
    <mergeCell ref="Q18:S18"/>
    <mergeCell ref="T18:V18"/>
    <mergeCell ref="D16:L16"/>
    <mergeCell ref="M16:N16"/>
    <mergeCell ref="A17:C17"/>
    <mergeCell ref="D17:L17"/>
    <mergeCell ref="M17:N17"/>
    <mergeCell ref="O17:P17"/>
    <mergeCell ref="O18:P18"/>
    <mergeCell ref="D19:L19"/>
    <mergeCell ref="M19:N19"/>
    <mergeCell ref="O19:P19"/>
    <mergeCell ref="Q19:S19"/>
    <mergeCell ref="T19:V19"/>
    <mergeCell ref="M20:N20"/>
    <mergeCell ref="T20:V20"/>
    <mergeCell ref="D27:F27"/>
    <mergeCell ref="G27:I27"/>
    <mergeCell ref="J27:L27"/>
    <mergeCell ref="Q27:S27"/>
    <mergeCell ref="T27:V27"/>
    <mergeCell ref="A27:C27"/>
    <mergeCell ref="A28:C28"/>
    <mergeCell ref="D28:L28"/>
    <mergeCell ref="Q28:S28"/>
    <mergeCell ref="T28:V28"/>
    <mergeCell ref="A30:V30"/>
    <mergeCell ref="A31:V35"/>
    <mergeCell ref="A18:C18"/>
    <mergeCell ref="A19:C19"/>
    <mergeCell ref="A20:C20"/>
    <mergeCell ref="A21:C21"/>
    <mergeCell ref="A22:C22"/>
    <mergeCell ref="A23:C23"/>
    <mergeCell ref="A24:C24"/>
  </mergeCells>
  <dataValidations>
    <dataValidation type="date" operator="greaterThan" allowBlank="1" showInputMessage="1" showErrorMessage="1" prompt="日付の入力エラー - 正しい日付を入力してください。" sqref="R3:R4">
      <formula1>1.0</formula1>
    </dataValidation>
  </dataValidations>
  <printOptions horizontalCentered="1"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22" width="3.88"/>
  </cols>
  <sheetData>
    <row r="1" ht="22.5" customHeight="1">
      <c r="A1" s="83"/>
      <c r="G1" s="83"/>
      <c r="H1" s="83"/>
      <c r="I1" s="83"/>
      <c r="J1" s="83"/>
      <c r="K1" s="83"/>
      <c r="L1" s="83"/>
      <c r="M1" s="83"/>
      <c r="N1" s="83"/>
      <c r="O1" s="84" t="s">
        <v>3</v>
      </c>
      <c r="R1" s="8">
        <v>46023.0</v>
      </c>
    </row>
    <row r="2" ht="22.5" customHeight="1">
      <c r="G2" s="83"/>
      <c r="H2" s="83"/>
      <c r="I2" s="83"/>
      <c r="J2" s="83"/>
      <c r="K2" s="83"/>
      <c r="L2" s="83"/>
      <c r="M2" s="83"/>
      <c r="N2" s="83"/>
      <c r="O2" s="84" t="s">
        <v>4</v>
      </c>
      <c r="R2" s="10">
        <v>1.23456789E8</v>
      </c>
    </row>
    <row r="3" ht="22.5" customHeight="1">
      <c r="A3" s="3"/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</row>
    <row r="4" ht="45.0" customHeight="1">
      <c r="B4" s="83"/>
      <c r="C4" s="83"/>
      <c r="D4" s="83"/>
      <c r="E4" s="83"/>
      <c r="F4" s="83"/>
      <c r="G4" s="85" t="s">
        <v>0</v>
      </c>
      <c r="H4" s="86"/>
      <c r="I4" s="86"/>
      <c r="J4" s="86"/>
      <c r="K4" s="86"/>
      <c r="L4" s="86"/>
      <c r="M4" s="86"/>
      <c r="N4" s="86"/>
      <c r="O4" s="86"/>
      <c r="P4" s="86"/>
      <c r="Q4" s="83"/>
      <c r="R4" s="83"/>
    </row>
    <row r="5" ht="22.5" customHeight="1">
      <c r="A5" s="3"/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4"/>
      <c r="P5" s="4"/>
      <c r="Q5" s="4"/>
      <c r="R5" s="4"/>
    </row>
    <row r="6" ht="22.5" customHeight="1">
      <c r="A6" s="5" t="s">
        <v>1</v>
      </c>
      <c r="K6" s="6" t="s">
        <v>2</v>
      </c>
      <c r="M6" s="4"/>
      <c r="O6" s="13" t="s">
        <v>6</v>
      </c>
    </row>
    <row r="7" ht="22.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4"/>
      <c r="O7" s="14" t="s">
        <v>8</v>
      </c>
    </row>
    <row r="8" ht="22.5" customHeight="1">
      <c r="M8" s="11"/>
      <c r="N8" s="11"/>
      <c r="O8" s="14" t="s">
        <v>10</v>
      </c>
    </row>
    <row r="9" ht="22.5" customHeight="1">
      <c r="A9" s="12" t="s">
        <v>5</v>
      </c>
      <c r="M9" s="11"/>
      <c r="O9" s="14" t="s">
        <v>11</v>
      </c>
    </row>
    <row r="10" ht="22.5" customHeight="1">
      <c r="A10" s="12" t="s">
        <v>7</v>
      </c>
      <c r="M10" s="11"/>
      <c r="O10" s="84" t="s">
        <v>13</v>
      </c>
      <c r="R10" s="14" t="s">
        <v>14</v>
      </c>
    </row>
    <row r="11" ht="22.5" customHeight="1">
      <c r="A11" s="12" t="s">
        <v>9</v>
      </c>
      <c r="M11" s="11"/>
      <c r="O11" s="84" t="s">
        <v>16</v>
      </c>
      <c r="R11" s="14" t="s">
        <v>17</v>
      </c>
    </row>
    <row r="12" ht="22.5" customHeight="1">
      <c r="A12" s="15"/>
      <c r="B12" s="15"/>
      <c r="C12" s="15"/>
      <c r="D12" s="15"/>
      <c r="E12" s="15"/>
      <c r="F12" s="15"/>
      <c r="G12" s="15"/>
      <c r="H12" s="15"/>
      <c r="I12" s="15"/>
      <c r="J12" s="11"/>
      <c r="K12" s="11"/>
      <c r="L12" s="11"/>
      <c r="M12" s="11"/>
      <c r="O12" s="84" t="s">
        <v>18</v>
      </c>
      <c r="R12" s="14" t="s">
        <v>19</v>
      </c>
    </row>
    <row r="13" ht="22.5" customHeight="1">
      <c r="A13" s="12" t="s">
        <v>12</v>
      </c>
      <c r="M13" s="11"/>
      <c r="S13" s="22" t="s">
        <v>20</v>
      </c>
    </row>
    <row r="14" ht="22.5" customHeight="1">
      <c r="A14" s="88" t="s">
        <v>54</v>
      </c>
      <c r="B14" s="89"/>
      <c r="C14" s="90"/>
      <c r="D14" s="91">
        <f>T31</f>
        <v>154000</v>
      </c>
      <c r="E14" s="89"/>
      <c r="F14" s="89"/>
      <c r="G14" s="89"/>
      <c r="H14" s="89"/>
      <c r="I14" s="89"/>
      <c r="J14" s="89"/>
      <c r="K14" s="89"/>
      <c r="L14" s="90"/>
      <c r="M14" s="11"/>
    </row>
    <row r="15" ht="22.5" customHeight="1">
      <c r="A15" s="92"/>
      <c r="C15" s="93"/>
      <c r="D15" s="92"/>
      <c r="L15" s="93"/>
      <c r="M15" s="11"/>
    </row>
    <row r="16" ht="22.5" customHeight="1">
      <c r="A16" s="94"/>
      <c r="B16" s="87"/>
      <c r="C16" s="95"/>
      <c r="D16" s="94"/>
      <c r="E16" s="87"/>
      <c r="F16" s="87"/>
      <c r="G16" s="87"/>
      <c r="H16" s="87"/>
      <c r="I16" s="87"/>
      <c r="J16" s="87"/>
      <c r="K16" s="87"/>
      <c r="L16" s="95"/>
      <c r="M16" s="11"/>
      <c r="N16" s="11"/>
    </row>
    <row r="17" ht="22.5" customHeight="1">
      <c r="A17" s="15"/>
      <c r="B17" s="15"/>
      <c r="C17" s="15"/>
      <c r="D17" s="15"/>
      <c r="E17" s="15"/>
      <c r="F17" s="15"/>
      <c r="G17" s="15"/>
      <c r="H17" s="15"/>
      <c r="I17" s="15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ht="22.5" customHeight="1">
      <c r="A18" s="96" t="s">
        <v>31</v>
      </c>
      <c r="B18" s="87"/>
      <c r="C18" s="87"/>
      <c r="D18" s="96" t="s">
        <v>32</v>
      </c>
      <c r="E18" s="87"/>
      <c r="F18" s="87"/>
      <c r="G18" s="87"/>
      <c r="H18" s="87"/>
      <c r="I18" s="87"/>
      <c r="J18" s="87"/>
      <c r="K18" s="87"/>
      <c r="L18" s="87"/>
      <c r="M18" s="97" t="s">
        <v>33</v>
      </c>
      <c r="N18" s="87"/>
      <c r="O18" s="97" t="s">
        <v>34</v>
      </c>
      <c r="P18" s="87"/>
      <c r="Q18" s="97" t="s">
        <v>35</v>
      </c>
      <c r="R18" s="87"/>
      <c r="S18" s="87"/>
      <c r="T18" s="97" t="s">
        <v>36</v>
      </c>
      <c r="U18" s="87"/>
      <c r="V18" s="87"/>
    </row>
    <row r="19" ht="22.5" customHeight="1">
      <c r="A19" s="98">
        <v>46023.0</v>
      </c>
      <c r="B19" s="99"/>
      <c r="C19" s="99"/>
      <c r="D19" s="100" t="s">
        <v>37</v>
      </c>
      <c r="E19" s="99"/>
      <c r="F19" s="99"/>
      <c r="G19" s="99"/>
      <c r="H19" s="99"/>
      <c r="I19" s="99"/>
      <c r="J19" s="99"/>
      <c r="K19" s="99"/>
      <c r="L19" s="99"/>
      <c r="M19" s="101">
        <v>1.0</v>
      </c>
      <c r="N19" s="99"/>
      <c r="O19" s="102" t="s">
        <v>38</v>
      </c>
      <c r="P19" s="99"/>
      <c r="Q19" s="103">
        <v>10000.0</v>
      </c>
      <c r="R19" s="99"/>
      <c r="S19" s="99"/>
      <c r="T19" s="103">
        <f t="shared" ref="T19:T21" si="1">M19*Q19</f>
        <v>10000</v>
      </c>
      <c r="U19" s="99"/>
      <c r="V19" s="99"/>
    </row>
    <row r="20" ht="22.5" customHeight="1">
      <c r="A20" s="104">
        <v>46023.0</v>
      </c>
      <c r="B20" s="105"/>
      <c r="C20" s="105"/>
      <c r="D20" s="106" t="s">
        <v>39</v>
      </c>
      <c r="E20" s="105"/>
      <c r="F20" s="105"/>
      <c r="G20" s="105"/>
      <c r="H20" s="105"/>
      <c r="I20" s="105"/>
      <c r="J20" s="105"/>
      <c r="K20" s="105"/>
      <c r="L20" s="105"/>
      <c r="M20" s="107">
        <v>2.0</v>
      </c>
      <c r="N20" s="105"/>
      <c r="O20" s="108" t="s">
        <v>38</v>
      </c>
      <c r="P20" s="105"/>
      <c r="Q20" s="109">
        <v>20000.0</v>
      </c>
      <c r="R20" s="105"/>
      <c r="S20" s="105"/>
      <c r="T20" s="109">
        <f t="shared" si="1"/>
        <v>40000</v>
      </c>
      <c r="U20" s="105"/>
      <c r="V20" s="105"/>
    </row>
    <row r="21" ht="22.5" customHeight="1">
      <c r="A21" s="98">
        <v>46023.0</v>
      </c>
      <c r="B21" s="99"/>
      <c r="C21" s="99"/>
      <c r="D21" s="100" t="s">
        <v>40</v>
      </c>
      <c r="E21" s="99"/>
      <c r="F21" s="99"/>
      <c r="G21" s="99"/>
      <c r="H21" s="99"/>
      <c r="I21" s="99"/>
      <c r="J21" s="99"/>
      <c r="K21" s="99"/>
      <c r="L21" s="99"/>
      <c r="M21" s="101">
        <v>3.0</v>
      </c>
      <c r="N21" s="99"/>
      <c r="O21" s="102" t="s">
        <v>38</v>
      </c>
      <c r="P21" s="99"/>
      <c r="Q21" s="103">
        <v>30000.0</v>
      </c>
      <c r="R21" s="99"/>
      <c r="S21" s="99"/>
      <c r="T21" s="103">
        <f t="shared" si="1"/>
        <v>90000</v>
      </c>
      <c r="U21" s="99"/>
      <c r="V21" s="99"/>
    </row>
    <row r="22" ht="22.5" customHeight="1">
      <c r="A22" s="110"/>
      <c r="B22" s="105"/>
      <c r="C22" s="105"/>
      <c r="D22" s="110"/>
      <c r="E22" s="105"/>
      <c r="F22" s="105"/>
      <c r="G22" s="105"/>
      <c r="H22" s="105"/>
      <c r="I22" s="105"/>
      <c r="J22" s="105"/>
      <c r="K22" s="105"/>
      <c r="L22" s="105"/>
      <c r="M22" s="111"/>
      <c r="N22" s="105"/>
      <c r="O22" s="112"/>
      <c r="P22" s="105"/>
      <c r="Q22" s="113"/>
      <c r="R22" s="105"/>
      <c r="S22" s="105"/>
      <c r="T22" s="113"/>
      <c r="U22" s="105"/>
      <c r="V22" s="105"/>
    </row>
    <row r="23" ht="22.5" customHeight="1">
      <c r="A23" s="114"/>
      <c r="B23" s="99"/>
      <c r="C23" s="99"/>
      <c r="D23" s="114"/>
      <c r="E23" s="99"/>
      <c r="F23" s="99"/>
      <c r="G23" s="99"/>
      <c r="H23" s="99"/>
      <c r="I23" s="99"/>
      <c r="J23" s="99"/>
      <c r="K23" s="99"/>
      <c r="L23" s="99"/>
      <c r="M23" s="115"/>
      <c r="N23" s="99"/>
      <c r="O23" s="116"/>
      <c r="P23" s="99"/>
      <c r="Q23" s="117"/>
      <c r="R23" s="99"/>
      <c r="S23" s="99"/>
      <c r="T23" s="117"/>
      <c r="U23" s="99"/>
      <c r="V23" s="99"/>
    </row>
    <row r="24" ht="22.5" customHeight="1">
      <c r="A24" s="110"/>
      <c r="B24" s="105"/>
      <c r="C24" s="105"/>
      <c r="D24" s="110"/>
      <c r="E24" s="105"/>
      <c r="F24" s="105"/>
      <c r="G24" s="105"/>
      <c r="H24" s="105"/>
      <c r="I24" s="105"/>
      <c r="J24" s="105"/>
      <c r="K24" s="105"/>
      <c r="L24" s="105"/>
      <c r="M24" s="111"/>
      <c r="N24" s="105"/>
      <c r="O24" s="112"/>
      <c r="P24" s="105"/>
      <c r="Q24" s="113"/>
      <c r="R24" s="105"/>
      <c r="S24" s="105"/>
      <c r="T24" s="113"/>
      <c r="U24" s="105"/>
      <c r="V24" s="105"/>
    </row>
    <row r="25" ht="22.5" customHeight="1">
      <c r="A25" s="114"/>
      <c r="B25" s="99"/>
      <c r="C25" s="99"/>
      <c r="D25" s="114"/>
      <c r="E25" s="99"/>
      <c r="F25" s="99"/>
      <c r="G25" s="99"/>
      <c r="H25" s="99"/>
      <c r="I25" s="99"/>
      <c r="J25" s="99"/>
      <c r="K25" s="99"/>
      <c r="L25" s="99"/>
      <c r="M25" s="115"/>
      <c r="N25" s="99"/>
      <c r="O25" s="116"/>
      <c r="P25" s="99"/>
      <c r="Q25" s="117"/>
      <c r="R25" s="99"/>
      <c r="S25" s="99"/>
      <c r="T25" s="117"/>
      <c r="U25" s="99"/>
      <c r="V25" s="99"/>
    </row>
    <row r="26" ht="22.5" customHeight="1">
      <c r="A26" s="110"/>
      <c r="B26" s="105"/>
      <c r="C26" s="105"/>
      <c r="D26" s="110"/>
      <c r="E26" s="105"/>
      <c r="F26" s="105"/>
      <c r="G26" s="105"/>
      <c r="H26" s="105"/>
      <c r="I26" s="105"/>
      <c r="J26" s="105"/>
      <c r="K26" s="105"/>
      <c r="L26" s="105"/>
      <c r="M26" s="111"/>
      <c r="N26" s="105"/>
      <c r="O26" s="112"/>
      <c r="P26" s="105"/>
      <c r="Q26" s="113"/>
      <c r="R26" s="105"/>
      <c r="S26" s="105"/>
      <c r="T26" s="113"/>
      <c r="U26" s="105"/>
      <c r="V26" s="105"/>
    </row>
    <row r="27" ht="22.5" customHeight="1">
      <c r="A27" s="114"/>
      <c r="B27" s="99"/>
      <c r="C27" s="99"/>
      <c r="D27" s="114"/>
      <c r="E27" s="99"/>
      <c r="F27" s="99"/>
      <c r="G27" s="99"/>
      <c r="H27" s="99"/>
      <c r="I27" s="99"/>
      <c r="J27" s="99"/>
      <c r="K27" s="99"/>
      <c r="L27" s="99"/>
      <c r="M27" s="115"/>
      <c r="N27" s="99"/>
      <c r="O27" s="116"/>
      <c r="P27" s="99"/>
      <c r="Q27" s="117"/>
      <c r="R27" s="99"/>
      <c r="S27" s="99"/>
      <c r="T27" s="117"/>
      <c r="U27" s="99"/>
      <c r="V27" s="99"/>
    </row>
    <row r="28" ht="22.5" customHeight="1">
      <c r="A28" s="118"/>
      <c r="B28" s="119"/>
      <c r="C28" s="119"/>
      <c r="D28" s="118"/>
      <c r="E28" s="119"/>
      <c r="F28" s="119"/>
      <c r="G28" s="119"/>
      <c r="H28" s="119"/>
      <c r="I28" s="119"/>
      <c r="J28" s="119"/>
      <c r="K28" s="119"/>
      <c r="L28" s="119"/>
      <c r="M28" s="120"/>
      <c r="N28" s="119"/>
      <c r="O28" s="121"/>
      <c r="P28" s="119"/>
      <c r="Q28" s="122"/>
      <c r="R28" s="119"/>
      <c r="S28" s="119"/>
      <c r="T28" s="122"/>
      <c r="U28" s="119"/>
      <c r="V28" s="119"/>
    </row>
    <row r="29" ht="22.5" customHeight="1">
      <c r="A29" s="123" t="s">
        <v>21</v>
      </c>
      <c r="B29" s="87"/>
      <c r="C29" s="87"/>
      <c r="D29" s="124" t="s">
        <v>22</v>
      </c>
      <c r="E29" s="87"/>
      <c r="F29" s="87"/>
      <c r="G29" s="123" t="s">
        <v>23</v>
      </c>
      <c r="H29" s="87"/>
      <c r="I29" s="87"/>
      <c r="J29" s="124" t="s">
        <v>24</v>
      </c>
      <c r="K29" s="87"/>
      <c r="L29" s="87"/>
      <c r="M29" s="58"/>
      <c r="N29" s="58"/>
      <c r="O29" s="11"/>
      <c r="P29" s="11"/>
      <c r="Q29" s="97" t="s">
        <v>41</v>
      </c>
      <c r="R29" s="87"/>
      <c r="S29" s="87"/>
      <c r="T29" s="125">
        <f>SUM(T19:V28)</f>
        <v>140000</v>
      </c>
      <c r="U29" s="126"/>
      <c r="V29" s="126"/>
    </row>
    <row r="30" ht="22.5" customHeight="1">
      <c r="A30" s="127" t="s">
        <v>25</v>
      </c>
      <c r="B30" s="128"/>
      <c r="C30" s="128"/>
      <c r="D30" s="129" t="s">
        <v>26</v>
      </c>
      <c r="E30" s="128"/>
      <c r="F30" s="128"/>
      <c r="G30" s="127" t="s">
        <v>27</v>
      </c>
      <c r="H30" s="128"/>
      <c r="I30" s="128"/>
      <c r="J30" s="129">
        <v>1234567.0</v>
      </c>
      <c r="K30" s="128"/>
      <c r="L30" s="128"/>
      <c r="M30" s="58"/>
      <c r="N30" s="58"/>
      <c r="O30" s="11"/>
      <c r="P30" s="11"/>
      <c r="Q30" s="130" t="s">
        <v>42</v>
      </c>
      <c r="R30" s="128"/>
      <c r="S30" s="128"/>
      <c r="T30" s="131">
        <f>T29*10%</f>
        <v>14000</v>
      </c>
      <c r="U30" s="128"/>
      <c r="V30" s="128"/>
    </row>
    <row r="31" ht="22.5" customHeight="1">
      <c r="A31" s="132" t="s">
        <v>28</v>
      </c>
      <c r="B31" s="133"/>
      <c r="C31" s="133"/>
      <c r="D31" s="134" t="s">
        <v>29</v>
      </c>
      <c r="E31" s="133"/>
      <c r="F31" s="133"/>
      <c r="G31" s="133"/>
      <c r="H31" s="133"/>
      <c r="I31" s="133"/>
      <c r="J31" s="133"/>
      <c r="K31" s="133"/>
      <c r="L31" s="133"/>
      <c r="M31" s="58"/>
      <c r="N31" s="58"/>
      <c r="O31" s="11"/>
      <c r="P31" s="11"/>
      <c r="Q31" s="135" t="s">
        <v>43</v>
      </c>
      <c r="R31" s="133"/>
      <c r="S31" s="133"/>
      <c r="T31" s="136">
        <f>T29+T30</f>
        <v>154000</v>
      </c>
      <c r="U31" s="133"/>
      <c r="V31" s="133"/>
    </row>
    <row r="32" ht="22.5" customHeight="1">
      <c r="A32" s="15"/>
      <c r="B32" s="15"/>
      <c r="C32" s="15"/>
      <c r="D32" s="15"/>
      <c r="E32" s="15"/>
      <c r="F32" s="15"/>
      <c r="G32" s="15"/>
      <c r="H32" s="15"/>
      <c r="I32" s="1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ht="22.5" customHeight="1">
      <c r="A33" s="137" t="s">
        <v>44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38"/>
    </row>
    <row r="34" ht="22.5" customHeight="1">
      <c r="A34" s="13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90"/>
    </row>
    <row r="35" ht="22.5" customHeight="1">
      <c r="A35" s="94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95"/>
    </row>
  </sheetData>
  <mergeCells count="109">
    <mergeCell ref="K6:L7"/>
    <mergeCell ref="O6:V6"/>
    <mergeCell ref="O7:V7"/>
    <mergeCell ref="O8:V8"/>
    <mergeCell ref="A1:F2"/>
    <mergeCell ref="O1:Q1"/>
    <mergeCell ref="R1:V1"/>
    <mergeCell ref="O2:Q2"/>
    <mergeCell ref="R2:V2"/>
    <mergeCell ref="G4:P4"/>
    <mergeCell ref="A6:J7"/>
    <mergeCell ref="O11:Q11"/>
    <mergeCell ref="O12:Q12"/>
    <mergeCell ref="R12:V12"/>
    <mergeCell ref="S13:V16"/>
    <mergeCell ref="Q18:S18"/>
    <mergeCell ref="T18:V18"/>
    <mergeCell ref="A9:L9"/>
    <mergeCell ref="O9:V9"/>
    <mergeCell ref="A10:L10"/>
    <mergeCell ref="O10:Q10"/>
    <mergeCell ref="R10:V10"/>
    <mergeCell ref="A11:L11"/>
    <mergeCell ref="R11:V11"/>
    <mergeCell ref="A13:L13"/>
    <mergeCell ref="A14:C16"/>
    <mergeCell ref="D14:L16"/>
    <mergeCell ref="A18:C18"/>
    <mergeCell ref="D18:L18"/>
    <mergeCell ref="M18:N18"/>
    <mergeCell ref="O18:P18"/>
    <mergeCell ref="O20:P20"/>
    <mergeCell ref="Q20:S20"/>
    <mergeCell ref="Q21:S21"/>
    <mergeCell ref="T21:V21"/>
    <mergeCell ref="A19:C19"/>
    <mergeCell ref="D19:L19"/>
    <mergeCell ref="M19:N19"/>
    <mergeCell ref="O19:P19"/>
    <mergeCell ref="Q19:S19"/>
    <mergeCell ref="T19:V19"/>
    <mergeCell ref="A20:C20"/>
    <mergeCell ref="T20:V20"/>
    <mergeCell ref="O28:P28"/>
    <mergeCell ref="Q28:S28"/>
    <mergeCell ref="D27:L27"/>
    <mergeCell ref="M27:N27"/>
    <mergeCell ref="O27:P27"/>
    <mergeCell ref="Q27:S27"/>
    <mergeCell ref="T27:V27"/>
    <mergeCell ref="M28:N28"/>
    <mergeCell ref="T28:V28"/>
    <mergeCell ref="D28:L28"/>
    <mergeCell ref="D29:F29"/>
    <mergeCell ref="G29:I29"/>
    <mergeCell ref="J29:L29"/>
    <mergeCell ref="Q29:S29"/>
    <mergeCell ref="T29:V29"/>
    <mergeCell ref="A29:C29"/>
    <mergeCell ref="A30:C30"/>
    <mergeCell ref="D30:F30"/>
    <mergeCell ref="G30:I30"/>
    <mergeCell ref="J30:L30"/>
    <mergeCell ref="T30:V30"/>
    <mergeCell ref="D31:L31"/>
    <mergeCell ref="T31:V31"/>
    <mergeCell ref="D22:L22"/>
    <mergeCell ref="M22:N22"/>
    <mergeCell ref="Q22:S22"/>
    <mergeCell ref="T22:V22"/>
    <mergeCell ref="D20:L20"/>
    <mergeCell ref="M20:N20"/>
    <mergeCell ref="A21:C21"/>
    <mergeCell ref="D21:L21"/>
    <mergeCell ref="M21:N21"/>
    <mergeCell ref="O21:P21"/>
    <mergeCell ref="O22:P22"/>
    <mergeCell ref="O24:P24"/>
    <mergeCell ref="Q24:S24"/>
    <mergeCell ref="Q25:S25"/>
    <mergeCell ref="T25:V25"/>
    <mergeCell ref="Q26:S26"/>
    <mergeCell ref="T26:V26"/>
    <mergeCell ref="D23:L23"/>
    <mergeCell ref="M23:N23"/>
    <mergeCell ref="O23:P23"/>
    <mergeCell ref="Q23:S23"/>
    <mergeCell ref="T23:V23"/>
    <mergeCell ref="M24:N24"/>
    <mergeCell ref="T24:V24"/>
    <mergeCell ref="D24:L24"/>
    <mergeCell ref="D25:L25"/>
    <mergeCell ref="M25:N25"/>
    <mergeCell ref="O25:P25"/>
    <mergeCell ref="D26:L26"/>
    <mergeCell ref="M26:N26"/>
    <mergeCell ref="O26:P26"/>
    <mergeCell ref="A22:C22"/>
    <mergeCell ref="A23:C23"/>
    <mergeCell ref="A24:C24"/>
    <mergeCell ref="A25:C25"/>
    <mergeCell ref="A26:C26"/>
    <mergeCell ref="A27:C27"/>
    <mergeCell ref="A28:C28"/>
    <mergeCell ref="A31:C31"/>
    <mergeCell ref="Q30:S30"/>
    <mergeCell ref="Q31:S31"/>
    <mergeCell ref="A33:V33"/>
    <mergeCell ref="A34:V35"/>
  </mergeCells>
  <dataValidations>
    <dataValidation type="date" operator="greaterThan" allowBlank="1" showInputMessage="1" showErrorMessage="1" prompt="日付の入力エラー - 正しい日付を入力してください。" sqref="R1:R2">
      <formula1>1.0</formula1>
    </dataValidation>
  </dataValidations>
  <printOptions horizontalCentered="1"/>
  <pageMargins bottom="0.75" footer="0.0" header="0.0" left="0.7" right="0.7" top="0.75"/>
  <pageSetup paperSize="9" orientation="portrait"/>
  <drawing r:id="rId1"/>
</worksheet>
</file>